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srv-sto-fc-02\commun$\24-DPE\05- service FSE &amp; APP\5C. 2021-2027\01. PIQ\1. FSE+\SI\demande subvention FSE\Annexes portail Région\"/>
    </mc:Choice>
  </mc:AlternateContent>
  <xr:revisionPtr revIDLastSave="0" documentId="13_ncr:1_{A022E1C8-0286-45F8-8D7B-4C4E2E61110C}" xr6:coauthVersionLast="47" xr6:coauthVersionMax="47" xr10:uidLastSave="{00000000-0000-0000-0000-000000000000}"/>
  <bookViews>
    <workbookView xWindow="-110" yWindow="490" windowWidth="19420" windowHeight="10420" xr2:uid="{00000000-000D-0000-FFFF-FFFF00000000}"/>
  </bookViews>
  <sheets>
    <sheet name="Taux 40" sheetId="28" r:id="rId1"/>
    <sheet name="ressources" sheetId="89"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28" l="1"/>
  <c r="C21" i="28"/>
  <c r="C22" i="28"/>
  <c r="C23" i="28"/>
  <c r="C19" i="28"/>
  <c r="K23" i="28" l="1"/>
  <c r="K22" i="28"/>
  <c r="K21" i="28"/>
  <c r="K20" i="28"/>
  <c r="K19" i="28"/>
  <c r="H23" i="28"/>
  <c r="H22" i="28"/>
  <c r="H21" i="28"/>
  <c r="H20" i="28"/>
  <c r="H19" i="28"/>
  <c r="E23" i="28"/>
  <c r="E22" i="28"/>
  <c r="E21" i="28"/>
  <c r="E20" i="28"/>
  <c r="E19" i="28"/>
  <c r="G15" i="89" l="1"/>
  <c r="E15" i="89"/>
  <c r="C15" i="89"/>
  <c r="G12" i="89"/>
  <c r="E12" i="89"/>
  <c r="C12" i="89"/>
  <c r="G9" i="89"/>
  <c r="E9" i="89"/>
  <c r="C9" i="89"/>
  <c r="M22" i="28" l="1"/>
  <c r="M23" i="28"/>
  <c r="M21" i="28"/>
  <c r="M20" i="28" l="1"/>
  <c r="M19" i="28"/>
  <c r="G28" i="89"/>
  <c r="F23" i="28" l="1"/>
  <c r="I23" i="28"/>
  <c r="L23" i="28"/>
  <c r="L22" i="28"/>
  <c r="L21" i="28"/>
  <c r="I22" i="28"/>
  <c r="I21" i="28"/>
  <c r="F22" i="28"/>
  <c r="F21" i="28"/>
  <c r="E24" i="28"/>
  <c r="E25" i="28" s="1"/>
  <c r="F20" i="28" l="1"/>
  <c r="H24" i="28"/>
  <c r="H25" i="28" s="1"/>
  <c r="F19" i="28"/>
  <c r="E26" i="28"/>
  <c r="C8" i="89" s="1"/>
  <c r="I19" i="28" l="1"/>
  <c r="I20" i="28"/>
  <c r="K24" i="28"/>
  <c r="H26" i="28"/>
  <c r="E8" i="89" s="1"/>
  <c r="L19" i="28" l="1"/>
  <c r="K25" i="28"/>
  <c r="M25" i="28" s="1"/>
  <c r="I24" i="28"/>
  <c r="L20" i="28"/>
  <c r="M24" i="28"/>
  <c r="I25" i="28"/>
  <c r="I26" i="28" s="1"/>
  <c r="F24" i="28"/>
  <c r="F25" i="28"/>
  <c r="K26" i="28" l="1"/>
  <c r="G8" i="89" s="1"/>
  <c r="F26" i="28"/>
  <c r="M26" i="28" l="1"/>
  <c r="N26" i="28" s="1"/>
  <c r="L24" i="28"/>
  <c r="L25" i="28"/>
  <c r="L26" i="28" s="1"/>
  <c r="N25" i="28"/>
  <c r="N24" i="28"/>
  <c r="I12" i="89" l="1"/>
  <c r="C18" i="89"/>
  <c r="I16" i="89"/>
  <c r="I17" i="89"/>
  <c r="I10" i="89"/>
  <c r="E18" i="89"/>
  <c r="I13" i="89"/>
  <c r="I8" i="89"/>
  <c r="I11" i="89"/>
  <c r="I14" i="89"/>
  <c r="G18" i="89" l="1"/>
  <c r="H9" i="89" s="1"/>
  <c r="I15" i="89"/>
  <c r="I9" i="89"/>
  <c r="F8" i="89"/>
  <c r="F10" i="89"/>
  <c r="F14" i="89"/>
  <c r="F9" i="89"/>
  <c r="F18" i="89"/>
  <c r="F13" i="89"/>
  <c r="E49" i="89"/>
  <c r="F12" i="89"/>
  <c r="F15" i="89"/>
  <c r="F11" i="89"/>
  <c r="H8" i="89"/>
  <c r="H10" i="89" l="1"/>
  <c r="H14" i="89"/>
  <c r="H12" i="89"/>
  <c r="H18" i="89"/>
  <c r="G49" i="89"/>
  <c r="H11" i="89"/>
  <c r="H13" i="89"/>
  <c r="H15" i="89"/>
  <c r="D8" i="89"/>
  <c r="D15" i="89"/>
  <c r="D13" i="89"/>
  <c r="D10" i="89"/>
  <c r="D11" i="89"/>
  <c r="I18" i="89"/>
  <c r="D12" i="89"/>
  <c r="C49" i="89"/>
  <c r="D9" i="89"/>
  <c r="D18" i="89"/>
  <c r="D14" i="89"/>
  <c r="I49" i="89" l="1"/>
  <c r="J18" i="89"/>
  <c r="J15" i="89"/>
  <c r="J8" i="89"/>
  <c r="J13" i="89"/>
  <c r="J11" i="89"/>
  <c r="J12" i="89"/>
  <c r="J14" i="89"/>
  <c r="J10" i="89"/>
  <c r="J9" i="89"/>
  <c r="I48" i="8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D17" authorId="0" shapeId="0" xr:uid="{CB6017FE-4D05-477B-83F7-11AEFAE6C082}">
      <text>
        <r>
          <rPr>
            <sz val="9"/>
            <color indexed="81"/>
            <rFont val="Tahoma"/>
            <family val="2"/>
          </rPr>
          <t xml:space="preserve">
modifier les années en fonction de la période prévisionnelle de votre projet</t>
        </r>
      </text>
    </comment>
    <comment ref="D18" authorId="0" shapeId="0" xr:uid="{82395E2B-5A59-46FC-A75C-E638D2DF61D4}">
      <text>
        <r>
          <rPr>
            <sz val="9"/>
            <color indexed="81"/>
            <rFont val="Tahoma"/>
            <family val="2"/>
          </rPr>
          <t xml:space="preserve">
=1491 ou au prorata quotité fixe mensuel</t>
        </r>
      </text>
    </comment>
    <comment ref="G18" authorId="0" shapeId="0" xr:uid="{943EBED4-3A17-46D0-81E9-6E7FAB1498A4}">
      <text>
        <r>
          <rPr>
            <sz val="9"/>
            <color indexed="81"/>
            <rFont val="Tahoma"/>
            <family val="2"/>
          </rPr>
          <t xml:space="preserve">
=1491 ou au prorata quotité fixe mensuel</t>
        </r>
      </text>
    </comment>
    <comment ref="J18" authorId="0" shapeId="0" xr:uid="{055657E9-8549-404D-8722-8771C74F9AB8}">
      <text>
        <r>
          <rPr>
            <sz val="9"/>
            <color indexed="81"/>
            <rFont val="Tahoma"/>
            <family val="2"/>
          </rPr>
          <t xml:space="preserve">
=1491 ou au prorata quotité fixe mensuel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B8" authorId="0" shapeId="0" xr:uid="{9C4BBCD9-6A70-4C0B-8637-46E9EC24DCCA}">
      <text>
        <r>
          <rPr>
            <sz val="9"/>
            <color indexed="81"/>
            <rFont val="Tahoma"/>
            <family val="2"/>
          </rPr>
          <t xml:space="preserve">le montant à saisir correspond au montant total des dépenses de l'onglet à taux 40% multiplié par le taux de cofinancement FSE à 60%. 
Il doit être ajusté si les autres cofinancements et autofinancement sont supérieurs à 40%
</t>
        </r>
      </text>
    </comment>
    <comment ref="B48" authorId="0" shapeId="0" xr:uid="{AC222EA5-5F12-44B4-A904-7FFB3249AEE3}">
      <text>
        <r>
          <rPr>
            <sz val="9"/>
            <color indexed="81"/>
            <rFont val="Tahoma"/>
            <family val="2"/>
          </rPr>
          <t xml:space="preserve">saisir le montant total des dépenses avec le taux 40% par année 
</t>
        </r>
      </text>
    </comment>
  </commentList>
</comments>
</file>

<file path=xl/sharedStrings.xml><?xml version="1.0" encoding="utf-8"?>
<sst xmlns="http://schemas.openxmlformats.org/spreadsheetml/2006/main" count="69" uniqueCount="49">
  <si>
    <t>Années</t>
  </si>
  <si>
    <t>2. Autres financements publics</t>
  </si>
  <si>
    <t>3. Financements externes privés</t>
  </si>
  <si>
    <t>Si non, préciser les périodes et les assiettes par financeur :</t>
  </si>
  <si>
    <t>Financeurs</t>
  </si>
  <si>
    <t>Période couverte</t>
  </si>
  <si>
    <t>Coût total subventionné</t>
  </si>
  <si>
    <t>Début</t>
  </si>
  <si>
    <t>Fin</t>
  </si>
  <si>
    <t>Total des dépenses</t>
  </si>
  <si>
    <t>Total des ressources</t>
  </si>
  <si>
    <t>Total</t>
  </si>
  <si>
    <t>€</t>
  </si>
  <si>
    <t>%</t>
  </si>
  <si>
    <t>Si l'organisme est assujetti à la TVA pour l'opération, les dépenses doivent être présentées HT.</t>
  </si>
  <si>
    <r>
      <t>g</t>
    </r>
    <r>
      <rPr>
        <b/>
        <sz val="7"/>
        <color indexed="22"/>
        <rFont val="Times New Roman"/>
        <family val="1"/>
      </rPr>
      <t> </t>
    </r>
    <r>
      <rPr>
        <b/>
        <sz val="7"/>
        <color indexed="22"/>
        <rFont val="Calibri"/>
        <family val="2"/>
      </rPr>
      <t xml:space="preserve"> </t>
    </r>
    <r>
      <rPr>
        <b/>
        <sz val="16"/>
        <rFont val="Calibri"/>
        <family val="2"/>
      </rPr>
      <t>2 - Ressources prévisionnelles</t>
    </r>
  </si>
  <si>
    <t>4. Autofinancement</t>
  </si>
  <si>
    <r>
      <t>Financeurs</t>
    </r>
    <r>
      <rPr>
        <sz val="11"/>
        <rFont val="Calibri"/>
        <family val="2"/>
      </rPr>
      <t xml:space="preserve"> (b)</t>
    </r>
  </si>
  <si>
    <r>
      <t>u</t>
    </r>
    <r>
      <rPr>
        <b/>
        <sz val="12"/>
        <color indexed="22"/>
        <rFont val="Times New Roman"/>
        <family val="1"/>
      </rPr>
      <t> </t>
    </r>
    <r>
      <rPr>
        <b/>
        <sz val="12"/>
        <rFont val="Calibri"/>
        <family val="2"/>
      </rPr>
      <t>Tableau récapitulatif général</t>
    </r>
  </si>
  <si>
    <t>La saisie s'effectue dans les champs en bleu</t>
  </si>
  <si>
    <t>F</t>
  </si>
  <si>
    <r>
      <t>►</t>
    </r>
    <r>
      <rPr>
        <sz val="12"/>
        <rFont val="Calibri"/>
        <family val="2"/>
      </rPr>
      <t xml:space="preserve"> le cas échéant, préciser l'origine des recettes, le mode de calcul et la période au cours de laquelle elle seront générées :</t>
    </r>
  </si>
  <si>
    <t xml:space="preserve">4.2 (Recettes) </t>
  </si>
  <si>
    <t>4.1 Fonds propres</t>
  </si>
  <si>
    <t>Financeurs publics</t>
  </si>
  <si>
    <t>Financeurs privés</t>
  </si>
  <si>
    <t>Le total des ressources doit obligatoirement être équilibré avec le total des dépenses éligibles 
pour chaque année et globalement.</t>
  </si>
  <si>
    <r>
      <t>u</t>
    </r>
    <r>
      <rPr>
        <b/>
        <sz val="14"/>
        <rFont val="Times New Roman"/>
        <family val="1"/>
      </rPr>
      <t> </t>
    </r>
    <r>
      <rPr>
        <b/>
        <u/>
        <sz val="11"/>
        <rFont val="Calibri"/>
        <family val="2"/>
      </rPr>
      <t>les financements externes sollicités</t>
    </r>
    <r>
      <rPr>
        <b/>
        <sz val="11"/>
        <rFont val="Calibri"/>
        <family val="2"/>
      </rPr>
      <t xml:space="preserve"> couvrent-ils la même période d'exécution et la même assiette de dépenses éligibles ? (oui/non)</t>
    </r>
  </si>
  <si>
    <t>La saisie s'effectue UNIQUEMENT dans les champs en bleu</t>
  </si>
  <si>
    <t>Total des ressources (1+2+3+4)</t>
  </si>
  <si>
    <r>
      <t xml:space="preserve">1. Fonds social européen (FSE) </t>
    </r>
    <r>
      <rPr>
        <sz val="11"/>
        <rFont val="Calibri"/>
        <family val="2"/>
        <scheme val="minor"/>
      </rPr>
      <t>(c)</t>
    </r>
  </si>
  <si>
    <t xml:space="preserve">Nb Heures travaillées </t>
  </si>
  <si>
    <t>sous total</t>
  </si>
  <si>
    <t>(sous total  1- Dépenses directes de personnel )</t>
  </si>
  <si>
    <r>
      <rPr>
        <b/>
        <sz val="12"/>
        <rFont val="Calibri"/>
        <family val="2"/>
        <scheme val="minor"/>
      </rPr>
      <t>DEPENSES TOTALES
(1 + 2)</t>
    </r>
    <r>
      <rPr>
        <b/>
        <sz val="11"/>
        <rFont val="Calibri"/>
        <family val="2"/>
        <scheme val="minor"/>
      </rPr>
      <t xml:space="preserve">
</t>
    </r>
  </si>
  <si>
    <r>
      <t xml:space="preserve">1- Dépenses directes de personnel  
</t>
    </r>
    <r>
      <rPr>
        <sz val="11"/>
        <rFont val="Calibri"/>
        <family val="2"/>
        <scheme val="minor"/>
      </rPr>
      <t>(= nombre d'heures annuel moyen INSEE * taux horaire du BSCU)</t>
    </r>
  </si>
  <si>
    <r>
      <rPr>
        <sz val="11"/>
        <rFont val="Calibri"/>
        <family val="2"/>
        <scheme val="minor"/>
      </rPr>
      <t>salarié affecté à</t>
    </r>
    <r>
      <rPr>
        <i/>
        <sz val="11"/>
        <rFont val="Calibri"/>
        <family val="2"/>
        <scheme val="minor"/>
      </rPr>
      <t xml:space="preserve"> (temps plein ou x % fixe mensuel)</t>
    </r>
  </si>
  <si>
    <t>TOTAL</t>
  </si>
  <si>
    <t>Si non, préciser si des dépenses sont supportées par des partenaires?</t>
  </si>
  <si>
    <t>Annexe au Dossier de demande de subvention FSE+ 2021-2027:  Plan de financement détaillé</t>
  </si>
  <si>
    <r>
      <t>►</t>
    </r>
    <r>
      <rPr>
        <sz val="12"/>
        <rFont val="Calibri"/>
        <family val="2"/>
        <scheme val="minor"/>
      </rPr>
      <t xml:space="preserve"> Ces dépenses prévisionnelles sont présentées hors taxe (</t>
    </r>
    <r>
      <rPr>
        <i/>
        <sz val="12"/>
        <rFont val="Calibri"/>
        <family val="2"/>
        <scheme val="minor"/>
      </rPr>
      <t>répondre par "oui" ou "non"</t>
    </r>
    <r>
      <rPr>
        <sz val="12"/>
        <rFont val="Calibri"/>
        <family val="2"/>
        <scheme val="minor"/>
      </rPr>
      <t>) ?</t>
    </r>
  </si>
  <si>
    <r>
      <t>►</t>
    </r>
    <r>
      <rPr>
        <sz val="12"/>
        <rFont val="Calibri"/>
        <family val="2"/>
        <scheme val="minor"/>
      </rPr>
      <t xml:space="preserve"> Toutes ces dépenses sont elles supportées comptablement par votre organisme (</t>
    </r>
    <r>
      <rPr>
        <i/>
        <sz val="12"/>
        <rFont val="Calibri"/>
        <family val="2"/>
        <scheme val="minor"/>
      </rPr>
      <t>répondre par "oui" ou "non"</t>
    </r>
    <r>
      <rPr>
        <sz val="12"/>
        <rFont val="Calibri"/>
        <family val="2"/>
        <scheme val="minor"/>
      </rPr>
      <t>)</t>
    </r>
  </si>
  <si>
    <r>
      <t xml:space="preserve">Dans une démarche de simplification, le règlement commun européen n°1060/2021 permet de recourir à des options de coûts simplifiés (taux forfaitaire, BSCU...) pour réduire les taux d’erreur en sécurisant les dépenses lors du paiement et faciliter la gestion des dossiers. 
Cette annexe et la notice d'aide sont disponibles sur le site de la Région </t>
    </r>
    <r>
      <rPr>
        <b/>
        <i/>
        <sz val="14"/>
        <color rgb="FFFF0000"/>
        <rFont val="Calibri"/>
        <family val="2"/>
        <scheme val="minor"/>
      </rPr>
      <t>(https://www.paysdelaloire.fr/mon-conseil-regional/les-missions/europe/solliciter-les-fonds-europeens/fse#contenu )</t>
    </r>
    <r>
      <rPr>
        <b/>
        <i/>
        <sz val="14"/>
        <rFont val="Calibri"/>
        <family val="2"/>
        <scheme val="minor"/>
      </rPr>
      <t xml:space="preserve"> 
</t>
    </r>
  </si>
  <si>
    <t>2. Autres dépenses directes et dépenses indirectes =  Taux forfaitaire 40% appliqué aux dépenses de salaires</t>
  </si>
  <si>
    <r>
      <t>(b) Détailler une ligne par source de financement, y compris pour les apports privés externes (fondation, mécène, sponsor, ...).
(c) Le FSE+ intervient à hauteur d'un taux de cofinancement de</t>
    </r>
    <r>
      <rPr>
        <i/>
        <sz val="10"/>
        <color rgb="FFFF0000"/>
        <rFont val="Calibri"/>
        <family val="2"/>
        <scheme val="minor"/>
      </rPr>
      <t xml:space="preserve"> 60%</t>
    </r>
    <r>
      <rPr>
        <i/>
        <sz val="10"/>
        <rFont val="Calibri"/>
        <family val="2"/>
        <scheme val="minor"/>
      </rPr>
      <t xml:space="preserve"> sur le coût total éligible de l'opération </t>
    </r>
  </si>
  <si>
    <r>
      <rPr>
        <b/>
        <sz val="7"/>
        <color indexed="22"/>
        <rFont val="Calibri"/>
        <family val="2"/>
        <scheme val="minor"/>
      </rPr>
      <t xml:space="preserve">  </t>
    </r>
    <r>
      <rPr>
        <b/>
        <sz val="16"/>
        <color indexed="22"/>
        <rFont val="Calibri"/>
        <family val="2"/>
        <scheme val="minor"/>
      </rPr>
      <t xml:space="preserve"> </t>
    </r>
    <r>
      <rPr>
        <b/>
        <sz val="16"/>
        <rFont val="Calibri"/>
        <family val="2"/>
        <scheme val="minor"/>
      </rPr>
      <t>1 - Tableau récapitulatif des dépenses prévisionnelles</t>
    </r>
  </si>
  <si>
    <r>
      <t xml:space="preserve">Compléter une ligne par salarié et selon le temps de travail affecté au projet.
</t>
    </r>
    <r>
      <rPr>
        <b/>
        <sz val="11"/>
        <color rgb="FFFF0000"/>
        <rFont val="Calibri"/>
        <family val="2"/>
        <scheme val="minor"/>
      </rPr>
      <t>/!\ Privilégiez une affectation de 100% du temps si justifié ou une quotité fixe mensuel a minima de 50%</t>
    </r>
  </si>
  <si>
    <t xml:space="preserve">BSCU 2024 </t>
  </si>
  <si>
    <r>
      <rPr>
        <b/>
        <sz val="11"/>
        <color rgb="FFFF0000"/>
        <rFont val="Calibri"/>
        <family val="2"/>
        <scheme val="minor"/>
      </rPr>
      <t>Pour les dossiers déposés à parir du 01/01/2024</t>
    </r>
    <r>
      <rPr>
        <b/>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</si>
</sst>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quot;;\-#,##0.00\ &quot;€&quot;"/>
    <numFmt numFmtId="44" formatCode="_-* #,##0.00\ &quot;€&quot;_-;\-* #,##0.00\ &quot;€&quot;_-;_-* &quot;-&quot;??\ &quot;€&quot;_-;_-@_-"/>
    <numFmt numFmtId="164" formatCode="#,##0&quot; €&quot;"/>
    <numFmt numFmtId="165" formatCode="dd/mm/yy;@"/>
    <numFmt numFmtId="166" formatCode="_-* #,##0&quot; €&quot;_-;\-* #,##0&quot; €&quot;_-;_-* &quot;-&quot;??&quot; €&quot;_-;_-@_-"/>
    <numFmt numFmtId="167" formatCode="_-* #,##0\ &quot;€&quot;_-;\-* #,##0\ &quot;€&quot;_-;_-* &quot;-&quot;??\ &quot;€&quot;_-;_-@_-"/>
    <numFmt numFmtId="168" formatCode="0\ &quot;€&quot;\ "/>
    <numFmt numFmtId="169" formatCode="#,##0.00\ &quot;€&quot;"/>
    <numFmt numFmtId="170" formatCode="#,##0.00\ _€"/>
    <numFmt numFmtId="171" formatCode="#,##0.00\ _€;\-#,##0.00\ _€"/>
  </numFmts>
  <fonts count="48" x14ac:knownFonts="1">
    <font>
      <sz val="10"/>
      <name val="Arial"/>
    </font>
    <font>
      <sz val="10"/>
      <name val="Arial"/>
      <family val="2"/>
    </font>
    <font>
      <sz val="8"/>
      <name val="Arial"/>
      <family val="2"/>
    </font>
    <font>
      <sz val="9"/>
      <name val="Arial"/>
      <family val="2"/>
    </font>
    <font>
      <i/>
      <sz val="9"/>
      <name val="Arial"/>
      <family val="2"/>
    </font>
    <font>
      <b/>
      <sz val="7"/>
      <color indexed="22"/>
      <name val="Times New Roman"/>
      <family val="1"/>
    </font>
    <font>
      <b/>
      <sz val="16"/>
      <color indexed="22"/>
      <name val="Webdings"/>
      <family val="1"/>
      <charset val="2"/>
    </font>
    <font>
      <b/>
      <sz val="12"/>
      <color indexed="22"/>
      <name val="Wingdings 3"/>
      <family val="1"/>
      <charset val="2"/>
    </font>
    <font>
      <b/>
      <sz val="12"/>
      <color indexed="22"/>
      <name val="Times New Roman"/>
      <family val="1"/>
    </font>
    <font>
      <b/>
      <sz val="16"/>
      <name val="Calibri"/>
      <family val="2"/>
    </font>
    <font>
      <sz val="12"/>
      <name val="Calibri"/>
      <family val="2"/>
    </font>
    <font>
      <b/>
      <sz val="12"/>
      <name val="Calibri"/>
      <family val="2"/>
    </font>
    <font>
      <sz val="11"/>
      <name val="Calibri"/>
      <family val="2"/>
    </font>
    <font>
      <b/>
      <sz val="7"/>
      <color indexed="22"/>
      <name val="Calibri"/>
      <family val="2"/>
    </font>
    <font>
      <b/>
      <sz val="11"/>
      <name val="Calibri"/>
      <family val="2"/>
    </font>
    <font>
      <b/>
      <sz val="14"/>
      <name val="Wingdings 3"/>
      <family val="1"/>
      <charset val="2"/>
    </font>
    <font>
      <b/>
      <sz val="14"/>
      <name val="Times New Roman"/>
      <family val="1"/>
    </font>
    <font>
      <b/>
      <u/>
      <sz val="11"/>
      <name val="Calibri"/>
      <family val="2"/>
    </font>
    <font>
      <sz val="10"/>
      <name val="Calibri"/>
      <family val="2"/>
      <scheme val="minor"/>
    </font>
    <font>
      <b/>
      <i/>
      <sz val="11"/>
      <name val="Calibri"/>
      <family val="2"/>
      <scheme val="minor"/>
    </font>
    <font>
      <sz val="12"/>
      <color indexed="23"/>
      <name val="Calibri"/>
      <family val="2"/>
      <scheme val="minor"/>
    </font>
    <font>
      <b/>
      <sz val="12"/>
      <name val="Calibri"/>
      <family val="2"/>
      <scheme val="minor"/>
    </font>
    <font>
      <sz val="11"/>
      <name val="Calibri"/>
      <family val="2"/>
      <scheme val="minor"/>
    </font>
    <font>
      <b/>
      <sz val="11"/>
      <name val="Calibri"/>
      <family val="2"/>
      <scheme val="minor"/>
    </font>
    <font>
      <sz val="12"/>
      <name val="Calibri"/>
      <family val="2"/>
      <scheme val="minor"/>
    </font>
    <font>
      <sz val="12"/>
      <color indexed="22"/>
      <name val="Calibri"/>
      <family val="2"/>
      <scheme val="minor"/>
    </font>
    <font>
      <b/>
      <sz val="9"/>
      <name val="Calibri"/>
      <family val="2"/>
      <scheme val="minor"/>
    </font>
    <font>
      <i/>
      <sz val="11"/>
      <name val="Calibri"/>
      <family val="2"/>
      <scheme val="minor"/>
    </font>
    <font>
      <sz val="22"/>
      <color rgb="FFE36C0A"/>
      <name val="Wingdings"/>
      <charset val="2"/>
    </font>
    <font>
      <b/>
      <sz val="10"/>
      <name val="Calibri"/>
      <family val="2"/>
      <scheme val="minor"/>
    </font>
    <font>
      <i/>
      <sz val="10"/>
      <name val="Calibri"/>
      <family val="2"/>
      <scheme val="minor"/>
    </font>
    <font>
      <b/>
      <i/>
      <sz val="12"/>
      <color theme="9" tint="-0.249977111117893"/>
      <name val="Calibri"/>
      <family val="2"/>
      <scheme val="minor"/>
    </font>
    <font>
      <i/>
      <sz val="12"/>
      <name val="Calibri"/>
      <family val="2"/>
      <scheme val="minor"/>
    </font>
    <font>
      <b/>
      <sz val="11"/>
      <color rgb="FFFF0000"/>
      <name val="Calibri"/>
      <family val="2"/>
      <scheme val="minor"/>
    </font>
    <font>
      <sz val="9"/>
      <color indexed="81"/>
      <name val="Tahoma"/>
      <family val="2"/>
    </font>
    <font>
      <b/>
      <sz val="16"/>
      <name val="Calibri"/>
      <family val="2"/>
      <scheme val="minor"/>
    </font>
    <font>
      <b/>
      <sz val="14"/>
      <name val="Calibri"/>
      <family val="2"/>
      <scheme val="minor"/>
    </font>
    <font>
      <sz val="14"/>
      <name val="Calibri"/>
      <family val="2"/>
      <scheme val="minor"/>
    </font>
    <font>
      <b/>
      <sz val="14"/>
      <color theme="0"/>
      <name val="Calibri"/>
      <family val="2"/>
      <scheme val="minor"/>
    </font>
    <font>
      <sz val="22"/>
      <name val="Calibri"/>
      <family val="2"/>
      <scheme val="minor"/>
    </font>
    <font>
      <sz val="20"/>
      <name val="Calibri"/>
      <family val="2"/>
      <scheme val="minor"/>
    </font>
    <font>
      <b/>
      <i/>
      <sz val="10"/>
      <name val="Calibri"/>
      <family val="2"/>
      <scheme val="minor"/>
    </font>
    <font>
      <b/>
      <sz val="16"/>
      <color indexed="22"/>
      <name val="Calibri"/>
      <family val="2"/>
      <scheme val="minor"/>
    </font>
    <font>
      <b/>
      <sz val="7"/>
      <color indexed="22"/>
      <name val="Calibri"/>
      <family val="2"/>
      <scheme val="minor"/>
    </font>
    <font>
      <sz val="22"/>
      <color rgb="FFE36C0A"/>
      <name val="Calibri"/>
      <family val="2"/>
      <scheme val="minor"/>
    </font>
    <font>
      <b/>
      <i/>
      <sz val="14"/>
      <name val="Calibri"/>
      <family val="2"/>
      <scheme val="minor"/>
    </font>
    <font>
      <b/>
      <i/>
      <sz val="14"/>
      <color rgb="FFFF0000"/>
      <name val="Calibri"/>
      <family val="2"/>
      <scheme val="minor"/>
    </font>
    <font>
      <i/>
      <sz val="10"/>
      <color rgb="FFFF0000"/>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gray0625">
        <bgColor theme="3" tint="0.79998168889431442"/>
      </patternFill>
    </fill>
    <fill>
      <patternFill patternType="gray0625"/>
    </fill>
    <fill>
      <patternFill patternType="solid">
        <fgColor indexed="65"/>
        <bgColor theme="0"/>
      </patternFill>
    </fill>
    <fill>
      <patternFill patternType="solid">
        <fgColor indexed="65"/>
        <bgColor indexed="64"/>
      </patternFill>
    </fill>
  </fills>
  <borders count="75">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dotted">
        <color indexed="64"/>
      </bottom>
      <diagonal/>
    </border>
    <border>
      <left style="thin">
        <color indexed="64"/>
      </left>
      <right style="dotted">
        <color indexed="64"/>
      </right>
      <top style="medium">
        <color indexed="64"/>
      </top>
      <bottom style="dotted">
        <color indexed="64"/>
      </bottom>
      <diagonal/>
    </border>
    <border>
      <left style="medium">
        <color indexed="64"/>
      </left>
      <right style="hair">
        <color indexed="64"/>
      </right>
      <top style="dotted">
        <color indexed="64"/>
      </top>
      <bottom style="dotted">
        <color indexed="64"/>
      </bottom>
      <diagonal/>
    </border>
    <border>
      <left style="thin">
        <color indexed="64"/>
      </left>
      <right style="dotted">
        <color indexed="64"/>
      </right>
      <top style="dotted">
        <color indexed="64"/>
      </top>
      <bottom style="dash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style="dotted">
        <color indexed="64"/>
      </bottom>
      <diagonal/>
    </border>
    <border>
      <left style="dotted">
        <color indexed="64"/>
      </left>
      <right style="thin">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medium">
        <color indexed="64"/>
      </right>
      <top/>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ck">
        <color theme="1" tint="0.499984740745262"/>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08">
    <xf numFmtId="0" fontId="0" fillId="0" borderId="0" xfId="0"/>
    <xf numFmtId="0" fontId="1" fillId="0" borderId="0" xfId="0" applyFont="1"/>
    <xf numFmtId="0" fontId="6"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4" fillId="0" borderId="0" xfId="0" applyFont="1"/>
    <xf numFmtId="164" fontId="3" fillId="0" borderId="0" xfId="0" applyNumberFormat="1" applyFont="1" applyAlignment="1">
      <alignment horizontal="right" vertical="center" wrapText="1"/>
    </xf>
    <xf numFmtId="0" fontId="7" fillId="0" borderId="0" xfId="0" applyFont="1" applyAlignment="1">
      <alignment horizontal="left" vertical="top"/>
    </xf>
    <xf numFmtId="0" fontId="18" fillId="0" borderId="0" xfId="0" applyFont="1"/>
    <xf numFmtId="0" fontId="19" fillId="0" borderId="0" xfId="0" applyFont="1" applyAlignment="1">
      <alignment horizontal="left"/>
    </xf>
    <xf numFmtId="0" fontId="18" fillId="0" borderId="0" xfId="0" applyFont="1" applyAlignment="1">
      <alignment horizontal="left"/>
    </xf>
    <xf numFmtId="0" fontId="20"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left" vertical="center"/>
    </xf>
    <xf numFmtId="0" fontId="21" fillId="2" borderId="1" xfId="0" applyFont="1" applyFill="1" applyBorder="1" applyAlignment="1">
      <alignment horizontal="center" vertical="center"/>
    </xf>
    <xf numFmtId="0" fontId="21" fillId="2" borderId="2" xfId="0" applyFont="1" applyFill="1" applyBorder="1" applyAlignment="1">
      <alignment horizontal="center" vertical="center"/>
    </xf>
    <xf numFmtId="0" fontId="21" fillId="0" borderId="0" xfId="0" applyFont="1" applyAlignment="1">
      <alignment horizontal="center" vertical="center"/>
    </xf>
    <xf numFmtId="0" fontId="19" fillId="0" borderId="0" xfId="0" applyFont="1"/>
    <xf numFmtId="0" fontId="22" fillId="0" borderId="0" xfId="0" applyFont="1"/>
    <xf numFmtId="0" fontId="23" fillId="0" borderId="2" xfId="0" applyFont="1" applyBorder="1" applyAlignment="1">
      <alignment horizontal="right" vertical="center"/>
    </xf>
    <xf numFmtId="0" fontId="23" fillId="0" borderId="2" xfId="0" applyFont="1" applyBorder="1" applyAlignment="1">
      <alignment horizontal="left" vertical="center"/>
    </xf>
    <xf numFmtId="0" fontId="23" fillId="0" borderId="2" xfId="0" applyFont="1" applyBorder="1" applyAlignment="1">
      <alignment vertical="center"/>
    </xf>
    <xf numFmtId="0" fontId="24" fillId="0" borderId="0" xfId="0" applyFont="1" applyAlignment="1">
      <alignment horizontal="left"/>
    </xf>
    <xf numFmtId="0" fontId="24" fillId="0" borderId="0" xfId="0" applyFont="1"/>
    <xf numFmtId="0" fontId="25" fillId="0" borderId="0" xfId="0" applyFont="1" applyAlignment="1">
      <alignment horizontal="left" indent="3"/>
    </xf>
    <xf numFmtId="0" fontId="26" fillId="0" borderId="0" xfId="0" applyFont="1" applyAlignment="1">
      <alignment vertical="center" wrapText="1"/>
    </xf>
    <xf numFmtId="164" fontId="26" fillId="0" borderId="0" xfId="0" applyNumberFormat="1" applyFont="1" applyAlignment="1">
      <alignment horizontal="right" vertical="center" wrapText="1"/>
    </xf>
    <xf numFmtId="9" fontId="26" fillId="0" borderId="0" xfId="2" applyFont="1" applyFill="1" applyBorder="1" applyAlignment="1">
      <alignment horizontal="right" vertical="center" wrapText="1"/>
    </xf>
    <xf numFmtId="3" fontId="26" fillId="0" borderId="0" xfId="0" applyNumberFormat="1" applyFont="1" applyAlignment="1">
      <alignment horizontal="right" vertical="center" wrapText="1"/>
    </xf>
    <xf numFmtId="0" fontId="23" fillId="0" borderId="7" xfId="0" applyFont="1" applyBorder="1" applyAlignment="1">
      <alignment vertical="center" wrapText="1"/>
    </xf>
    <xf numFmtId="0" fontId="19" fillId="0" borderId="0" xfId="0" applyFont="1" applyAlignment="1">
      <alignment horizontal="left" vertical="center"/>
    </xf>
    <xf numFmtId="0" fontId="19" fillId="0" borderId="0" xfId="0" applyFont="1" applyAlignment="1">
      <alignment horizontal="left" indent="2"/>
    </xf>
    <xf numFmtId="0" fontId="27" fillId="0" borderId="0" xfId="0" applyFont="1"/>
    <xf numFmtId="0" fontId="23" fillId="0" borderId="9" xfId="0" applyFont="1" applyBorder="1" applyAlignment="1">
      <alignment horizontal="right" vertical="center" wrapText="1"/>
    </xf>
    <xf numFmtId="0" fontId="23" fillId="0" borderId="10" xfId="0" applyFont="1" applyBorder="1" applyAlignment="1">
      <alignment horizontal="left"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left" vertical="center" wrapText="1" indent="1"/>
    </xf>
    <xf numFmtId="9" fontId="23" fillId="0" borderId="16" xfId="2" applyFont="1" applyFill="1" applyBorder="1" applyAlignment="1">
      <alignment horizontal="right" vertical="center" wrapText="1" indent="1"/>
    </xf>
    <xf numFmtId="9" fontId="23" fillId="0" borderId="17" xfId="2" applyFont="1" applyFill="1" applyBorder="1" applyAlignment="1">
      <alignment horizontal="right" vertical="center" wrapText="1" indent="1"/>
    </xf>
    <xf numFmtId="0" fontId="23" fillId="0" borderId="18" xfId="0" applyFont="1" applyBorder="1" applyAlignment="1">
      <alignment horizontal="left" vertical="center" wrapText="1" indent="1"/>
    </xf>
    <xf numFmtId="0" fontId="22" fillId="2" borderId="20" xfId="0" applyFont="1" applyFill="1" applyBorder="1" applyAlignment="1">
      <alignment horizontal="left" vertical="center" wrapText="1" indent="3"/>
    </xf>
    <xf numFmtId="9" fontId="22" fillId="0" borderId="22" xfId="2" applyFont="1" applyFill="1" applyBorder="1" applyAlignment="1">
      <alignment horizontal="right" vertical="center" wrapText="1" indent="1"/>
    </xf>
    <xf numFmtId="9" fontId="22" fillId="0" borderId="24" xfId="2" applyFont="1" applyFill="1" applyBorder="1" applyAlignment="1">
      <alignment horizontal="right" vertical="center" wrapText="1" indent="1"/>
    </xf>
    <xf numFmtId="0" fontId="23" fillId="0" borderId="25" xfId="0" applyFont="1" applyBorder="1" applyAlignment="1">
      <alignment horizontal="left" vertical="center" wrapText="1" indent="1"/>
    </xf>
    <xf numFmtId="9" fontId="23" fillId="0" borderId="26" xfId="2" applyFont="1" applyFill="1" applyBorder="1" applyAlignment="1">
      <alignment horizontal="right" vertical="center" wrapText="1" indent="1"/>
    </xf>
    <xf numFmtId="9" fontId="23" fillId="0" borderId="27" xfId="2" applyFont="1" applyFill="1" applyBorder="1" applyAlignment="1">
      <alignment horizontal="right" vertical="center" wrapText="1" indent="1"/>
    </xf>
    <xf numFmtId="0" fontId="22" fillId="2" borderId="28" xfId="0" applyFont="1" applyFill="1" applyBorder="1" applyAlignment="1">
      <alignment horizontal="left" vertical="center" indent="1"/>
    </xf>
    <xf numFmtId="0" fontId="22" fillId="2" borderId="29" xfId="0" applyFont="1" applyFill="1" applyBorder="1" applyAlignment="1">
      <alignment horizontal="left" vertical="center" indent="1"/>
    </xf>
    <xf numFmtId="0" fontId="22" fillId="2" borderId="30" xfId="0" applyFont="1" applyFill="1" applyBorder="1" applyAlignment="1">
      <alignment horizontal="left" vertical="center" indent="1"/>
    </xf>
    <xf numFmtId="0" fontId="28" fillId="0" borderId="0" xfId="0" applyFont="1"/>
    <xf numFmtId="0" fontId="31" fillId="0" borderId="0" xfId="0" applyFont="1" applyAlignment="1">
      <alignment horizontal="left"/>
    </xf>
    <xf numFmtId="0" fontId="0" fillId="3" borderId="0" xfId="0" applyFill="1" applyAlignment="1">
      <alignment vertical="top" wrapText="1"/>
    </xf>
    <xf numFmtId="0" fontId="30" fillId="0" borderId="0" xfId="0" applyFont="1" applyAlignment="1">
      <alignment horizontal="left" vertical="top" wrapText="1"/>
    </xf>
    <xf numFmtId="9" fontId="23" fillId="0" borderId="42" xfId="2" applyFont="1" applyFill="1" applyBorder="1" applyAlignment="1">
      <alignment horizontal="right" vertical="center" wrapText="1" indent="1"/>
    </xf>
    <xf numFmtId="0" fontId="22" fillId="0" borderId="43" xfId="0" applyFont="1" applyBorder="1" applyAlignment="1">
      <alignment horizontal="left" vertical="center" wrapText="1" indent="1"/>
    </xf>
    <xf numFmtId="0" fontId="22" fillId="0" borderId="0" xfId="0" applyFont="1" applyAlignment="1">
      <alignment horizontal="left" vertical="center" indent="1"/>
    </xf>
    <xf numFmtId="165" fontId="22" fillId="0" borderId="0" xfId="0" applyNumberFormat="1" applyFont="1" applyAlignment="1">
      <alignment horizontal="center" vertical="center"/>
    </xf>
    <xf numFmtId="166" fontId="22" fillId="0" borderId="0" xfId="1" applyNumberFormat="1" applyFont="1" applyFill="1" applyBorder="1" applyAlignment="1">
      <alignment horizontal="right" vertical="center" indent="3"/>
    </xf>
    <xf numFmtId="0" fontId="23" fillId="0" borderId="0" xfId="0" applyFont="1" applyAlignment="1">
      <alignment horizontal="left"/>
    </xf>
    <xf numFmtId="0" fontId="15" fillId="0" borderId="44" xfId="0" applyFont="1" applyBorder="1" applyAlignment="1">
      <alignment horizontal="left" vertical="top"/>
    </xf>
    <xf numFmtId="168" fontId="18" fillId="0" borderId="0" xfId="0" applyNumberFormat="1" applyFont="1"/>
    <xf numFmtId="168" fontId="18" fillId="0" borderId="0" xfId="0" applyNumberFormat="1" applyFont="1" applyAlignment="1">
      <alignment vertical="center"/>
    </xf>
    <xf numFmtId="0" fontId="23" fillId="0" borderId="68" xfId="0" applyFont="1" applyBorder="1" applyAlignment="1">
      <alignment horizontal="center" vertical="center" wrapText="1"/>
    </xf>
    <xf numFmtId="0" fontId="23" fillId="0" borderId="69" xfId="0" applyFont="1" applyBorder="1" applyAlignment="1">
      <alignment horizontal="center" vertical="center" wrapText="1"/>
    </xf>
    <xf numFmtId="2" fontId="23" fillId="2" borderId="1" xfId="0" applyNumberFormat="1" applyFont="1" applyFill="1" applyBorder="1" applyAlignment="1">
      <alignment horizontal="center" vertical="center" wrapText="1"/>
    </xf>
    <xf numFmtId="2" fontId="22" fillId="2" borderId="1" xfId="2" applyNumberFormat="1" applyFont="1" applyFill="1" applyBorder="1" applyAlignment="1">
      <alignment horizontal="right" vertical="center" wrapText="1" indent="1"/>
    </xf>
    <xf numFmtId="4" fontId="22" fillId="2" borderId="1" xfId="0" applyNumberFormat="1" applyFont="1" applyFill="1" applyBorder="1" applyAlignment="1">
      <alignment vertical="center" wrapText="1"/>
    </xf>
    <xf numFmtId="0" fontId="23" fillId="0" borderId="1" xfId="0" applyFont="1" applyBorder="1" applyAlignment="1">
      <alignment horizontal="center" vertical="center" wrapText="1"/>
    </xf>
    <xf numFmtId="9" fontId="23" fillId="0" borderId="1" xfId="2" applyFont="1" applyFill="1" applyBorder="1" applyAlignment="1">
      <alignment horizontal="right" vertical="center" wrapText="1" indent="1"/>
    </xf>
    <xf numFmtId="0" fontId="29" fillId="0" borderId="0" xfId="0" applyFont="1"/>
    <xf numFmtId="4" fontId="22" fillId="2" borderId="1" xfId="0" quotePrefix="1" applyNumberFormat="1" applyFont="1" applyFill="1" applyBorder="1" applyAlignment="1">
      <alignment vertical="center" wrapText="1"/>
    </xf>
    <xf numFmtId="0" fontId="35" fillId="0" borderId="66" xfId="0" applyFont="1" applyBorder="1" applyAlignment="1">
      <alignment vertical="center"/>
    </xf>
    <xf numFmtId="0" fontId="36" fillId="0" borderId="66" xfId="0" applyFont="1" applyBorder="1" applyAlignment="1">
      <alignment vertical="center"/>
    </xf>
    <xf numFmtId="0" fontId="37" fillId="0" borderId="66" xfId="0" applyFont="1" applyBorder="1" applyAlignment="1">
      <alignment vertical="center"/>
    </xf>
    <xf numFmtId="0" fontId="40" fillId="0" borderId="0" xfId="0" applyFont="1"/>
    <xf numFmtId="0" fontId="39" fillId="0" borderId="0" xfId="0" applyFont="1" applyAlignment="1">
      <alignment horizontal="center" vertical="center"/>
    </xf>
    <xf numFmtId="0" fontId="41" fillId="0" borderId="0" xfId="0" applyFont="1" applyAlignment="1">
      <alignment vertical="center" wrapText="1"/>
    </xf>
    <xf numFmtId="0" fontId="39" fillId="0" borderId="0" xfId="0" applyFont="1" applyAlignment="1">
      <alignment horizontal="center"/>
    </xf>
    <xf numFmtId="0" fontId="30" fillId="0" borderId="0" xfId="0" applyFont="1" applyAlignment="1">
      <alignment horizontal="left" wrapText="1"/>
    </xf>
    <xf numFmtId="0" fontId="42" fillId="0" borderId="0" xfId="0" applyFont="1" applyAlignment="1">
      <alignment horizontal="left" vertical="top"/>
    </xf>
    <xf numFmtId="0" fontId="42" fillId="0" borderId="0" xfId="0" applyFont="1" applyAlignment="1">
      <alignment horizontal="left"/>
    </xf>
    <xf numFmtId="0" fontId="44" fillId="0" borderId="0" xfId="0" applyFont="1"/>
    <xf numFmtId="168" fontId="23" fillId="4" borderId="1" xfId="0" applyNumberFormat="1" applyFont="1" applyFill="1" applyBorder="1" applyAlignment="1">
      <alignment horizontal="center" vertical="center" wrapText="1"/>
    </xf>
    <xf numFmtId="2" fontId="27" fillId="4" borderId="1" xfId="0" applyNumberFormat="1" applyFont="1" applyFill="1" applyBorder="1" applyAlignment="1">
      <alignment vertical="center" wrapText="1"/>
    </xf>
    <xf numFmtId="2" fontId="23" fillId="0" borderId="1" xfId="2" applyNumberFormat="1" applyFont="1" applyFill="1" applyBorder="1" applyAlignment="1">
      <alignment horizontal="center" vertical="center" wrapText="1"/>
    </xf>
    <xf numFmtId="2" fontId="23" fillId="5" borderId="1" xfId="2" applyNumberFormat="1" applyFont="1" applyFill="1" applyBorder="1" applyAlignment="1">
      <alignment horizontal="right" vertical="center" wrapText="1" indent="1"/>
    </xf>
    <xf numFmtId="169" fontId="23" fillId="0" borderId="1" xfId="0" applyNumberFormat="1" applyFont="1" applyBorder="1" applyAlignment="1">
      <alignment vertical="center"/>
    </xf>
    <xf numFmtId="169" fontId="36" fillId="0" borderId="66" xfId="0" applyNumberFormat="1" applyFont="1" applyBorder="1" applyAlignment="1">
      <alignment vertical="center"/>
    </xf>
    <xf numFmtId="169" fontId="18" fillId="0" borderId="0" xfId="0" applyNumberFormat="1" applyFont="1"/>
    <xf numFmtId="169" fontId="41" fillId="0" borderId="0" xfId="0" applyNumberFormat="1" applyFont="1" applyAlignment="1">
      <alignment vertical="center" wrapText="1"/>
    </xf>
    <xf numFmtId="169" fontId="30" fillId="0" borderId="0" xfId="0" applyNumberFormat="1" applyFont="1" applyAlignment="1">
      <alignment wrapText="1"/>
    </xf>
    <xf numFmtId="169" fontId="23" fillId="2" borderId="1" xfId="0" applyNumberFormat="1" applyFont="1" applyFill="1" applyBorder="1" applyAlignment="1">
      <alignment horizontal="center" vertical="center" wrapText="1"/>
    </xf>
    <xf numFmtId="169" fontId="22" fillId="2" borderId="1" xfId="0" quotePrefix="1" applyNumberFormat="1" applyFont="1" applyFill="1" applyBorder="1" applyAlignment="1">
      <alignment vertical="center" wrapText="1"/>
    </xf>
    <xf numFmtId="169" fontId="18" fillId="0" borderId="0" xfId="0" applyNumberFormat="1" applyFont="1" applyAlignment="1">
      <alignment vertical="center"/>
    </xf>
    <xf numFmtId="169" fontId="30" fillId="0" borderId="0" xfId="0" applyNumberFormat="1" applyFont="1" applyAlignment="1">
      <alignment horizontal="left" wrapText="1"/>
    </xf>
    <xf numFmtId="4" fontId="23" fillId="0" borderId="0" xfId="0" applyNumberFormat="1" applyFont="1" applyAlignment="1">
      <alignment horizontal="center" vertical="center" wrapText="1"/>
    </xf>
    <xf numFmtId="0" fontId="0" fillId="0" borderId="0" xfId="0" applyAlignment="1">
      <alignment vertical="center" wrapText="1"/>
    </xf>
    <xf numFmtId="169" fontId="23" fillId="0" borderId="0" xfId="0" applyNumberFormat="1" applyFont="1" applyAlignment="1">
      <alignment vertical="center"/>
    </xf>
    <xf numFmtId="9" fontId="23" fillId="0" borderId="0" xfId="2" applyFont="1" applyFill="1" applyBorder="1" applyAlignment="1">
      <alignment horizontal="right" vertical="center" wrapText="1" indent="1"/>
    </xf>
    <xf numFmtId="167" fontId="23" fillId="0" borderId="0" xfId="0" applyNumberFormat="1" applyFont="1" applyAlignment="1">
      <alignment horizontal="right" vertical="center" wrapText="1" indent="1"/>
    </xf>
    <xf numFmtId="2" fontId="23" fillId="6" borderId="0" xfId="2" applyNumberFormat="1" applyFont="1" applyFill="1" applyBorder="1" applyAlignment="1">
      <alignment horizontal="right" vertical="center" wrapText="1" indent="1"/>
    </xf>
    <xf numFmtId="2" fontId="23" fillId="7" borderId="0" xfId="2" applyNumberFormat="1" applyFont="1" applyFill="1" applyBorder="1" applyAlignment="1">
      <alignment horizontal="right" vertical="center" wrapText="1" indent="1"/>
    </xf>
    <xf numFmtId="0" fontId="27" fillId="2" borderId="1" xfId="0" applyFont="1" applyFill="1" applyBorder="1" applyAlignment="1">
      <alignment horizontal="center" vertical="center" wrapText="1"/>
    </xf>
    <xf numFmtId="0" fontId="23" fillId="0" borderId="7" xfId="0" applyFont="1" applyBorder="1" applyAlignment="1">
      <alignment horizontal="center" vertical="center" wrapText="1"/>
    </xf>
    <xf numFmtId="170" fontId="23" fillId="0" borderId="19" xfId="1" applyNumberFormat="1" applyFont="1" applyFill="1" applyBorder="1" applyAlignment="1">
      <alignment horizontal="right" vertical="center" wrapText="1" indent="1"/>
    </xf>
    <xf numFmtId="170" fontId="22" fillId="2" borderId="21" xfId="1" applyNumberFormat="1" applyFont="1" applyFill="1" applyBorder="1" applyAlignment="1">
      <alignment horizontal="right" vertical="center" wrapText="1" indent="1"/>
    </xf>
    <xf numFmtId="170" fontId="23" fillId="2" borderId="19" xfId="1" applyNumberFormat="1" applyFont="1" applyFill="1" applyBorder="1" applyAlignment="1">
      <alignment horizontal="right" vertical="center" wrapText="1" indent="1"/>
    </xf>
    <xf numFmtId="170" fontId="22" fillId="2" borderId="23" xfId="1" applyNumberFormat="1" applyFont="1" applyFill="1" applyBorder="1" applyAlignment="1">
      <alignment horizontal="right" vertical="center" wrapText="1" indent="1"/>
    </xf>
    <xf numFmtId="7" fontId="23" fillId="0" borderId="19" xfId="1" applyNumberFormat="1" applyFont="1" applyFill="1" applyBorder="1" applyAlignment="1">
      <alignment horizontal="right" vertical="center" wrapText="1" indent="1"/>
    </xf>
    <xf numFmtId="7" fontId="22" fillId="0" borderId="23" xfId="1" applyNumberFormat="1" applyFont="1" applyFill="1" applyBorder="1" applyAlignment="1">
      <alignment horizontal="right" vertical="center" wrapText="1" indent="1"/>
    </xf>
    <xf numFmtId="7" fontId="23" fillId="2" borderId="8" xfId="0" applyNumberFormat="1" applyFont="1" applyFill="1" applyBorder="1" applyAlignment="1">
      <alignment horizontal="right" vertical="center" wrapText="1" indent="1"/>
    </xf>
    <xf numFmtId="169" fontId="23" fillId="2" borderId="1" xfId="0" applyNumberFormat="1" applyFont="1" applyFill="1" applyBorder="1" applyAlignment="1">
      <alignment vertical="center"/>
    </xf>
    <xf numFmtId="169" fontId="23" fillId="2" borderId="8" xfId="0" applyNumberFormat="1" applyFont="1" applyFill="1" applyBorder="1" applyAlignment="1">
      <alignment horizontal="right" vertical="center" wrapText="1" indent="1"/>
    </xf>
    <xf numFmtId="169" fontId="23" fillId="2" borderId="1" xfId="0" applyNumberFormat="1" applyFont="1" applyFill="1" applyBorder="1" applyAlignment="1">
      <alignment horizontal="right" vertical="center" wrapText="1" indent="1"/>
    </xf>
    <xf numFmtId="169" fontId="23" fillId="2" borderId="15" xfId="1" applyNumberFormat="1" applyFont="1" applyFill="1" applyBorder="1" applyAlignment="1">
      <alignment horizontal="right" vertical="center" wrapText="1" indent="1"/>
    </xf>
    <xf numFmtId="170" fontId="22" fillId="2" borderId="40" xfId="1" applyNumberFormat="1" applyFont="1" applyFill="1" applyBorder="1" applyAlignment="1">
      <alignment horizontal="right" vertical="center" wrapText="1" indent="1"/>
    </xf>
    <xf numFmtId="9" fontId="22" fillId="0" borderId="41" xfId="2" applyFont="1" applyFill="1" applyBorder="1" applyAlignment="1">
      <alignment horizontal="right" vertical="center" wrapText="1" indent="1"/>
    </xf>
    <xf numFmtId="7" fontId="22" fillId="0" borderId="19" xfId="1" applyNumberFormat="1" applyFont="1" applyFill="1" applyBorder="1" applyAlignment="1">
      <alignment horizontal="right" vertical="center" wrapText="1" indent="1"/>
    </xf>
    <xf numFmtId="0" fontId="18" fillId="2" borderId="4" xfId="0" applyFont="1" applyFill="1" applyBorder="1" applyAlignment="1">
      <alignment horizontal="center"/>
    </xf>
    <xf numFmtId="0" fontId="18" fillId="2" borderId="36" xfId="0" applyFont="1" applyFill="1" applyBorder="1" applyAlignment="1">
      <alignment horizontal="center"/>
    </xf>
    <xf numFmtId="0" fontId="18" fillId="2" borderId="5" xfId="0" applyFont="1" applyFill="1" applyBorder="1" applyAlignment="1">
      <alignment horizontal="center"/>
    </xf>
    <xf numFmtId="0" fontId="18" fillId="2" borderId="39" xfId="0" applyFont="1" applyFill="1" applyBorder="1" applyAlignment="1">
      <alignment horizontal="center"/>
    </xf>
    <xf numFmtId="0" fontId="18" fillId="2" borderId="0" xfId="0" applyFont="1" applyFill="1" applyAlignment="1">
      <alignment horizontal="center"/>
    </xf>
    <xf numFmtId="0" fontId="18" fillId="2" borderId="37" xfId="0" applyFont="1" applyFill="1" applyBorder="1" applyAlignment="1">
      <alignment horizontal="center"/>
    </xf>
    <xf numFmtId="0" fontId="18" fillId="2" borderId="32" xfId="0" applyFont="1" applyFill="1" applyBorder="1" applyAlignment="1">
      <alignment horizontal="center"/>
    </xf>
    <xf numFmtId="0" fontId="18" fillId="2" borderId="45" xfId="0" applyFont="1" applyFill="1" applyBorder="1" applyAlignment="1">
      <alignment horizontal="center"/>
    </xf>
    <xf numFmtId="0" fontId="18" fillId="2" borderId="31" xfId="0" applyFont="1" applyFill="1" applyBorder="1" applyAlignment="1">
      <alignment horizontal="center"/>
    </xf>
    <xf numFmtId="4" fontId="23" fillId="0" borderId="7" xfId="0" applyNumberFormat="1" applyFont="1" applyBorder="1" applyAlignment="1">
      <alignment horizontal="center" vertical="center" wrapText="1"/>
    </xf>
    <xf numFmtId="0" fontId="0" fillId="0" borderId="67" xfId="0" applyBorder="1" applyAlignment="1">
      <alignment vertical="center" wrapText="1"/>
    </xf>
    <xf numFmtId="0" fontId="0" fillId="0" borderId="70" xfId="0" applyBorder="1" applyAlignment="1">
      <alignment vertical="center" wrapText="1"/>
    </xf>
    <xf numFmtId="0" fontId="38" fillId="0" borderId="66" xfId="0" applyFont="1" applyBorder="1" applyAlignment="1">
      <alignment horizontal="center" vertical="center"/>
    </xf>
    <xf numFmtId="9" fontId="23" fillId="5" borderId="71" xfId="2" applyFont="1" applyFill="1" applyBorder="1" applyAlignment="1">
      <alignment horizontal="center" vertical="center" wrapText="1"/>
    </xf>
    <xf numFmtId="9" fontId="23" fillId="5" borderId="72" xfId="2" applyFont="1" applyFill="1" applyBorder="1" applyAlignment="1">
      <alignment horizontal="center" vertical="center" wrapText="1"/>
    </xf>
    <xf numFmtId="9" fontId="23" fillId="5" borderId="73" xfId="2" applyFont="1" applyFill="1" applyBorder="1" applyAlignment="1">
      <alignment horizontal="center" vertical="center" wrapText="1"/>
    </xf>
    <xf numFmtId="0" fontId="39" fillId="0" borderId="0" xfId="0" applyFont="1" applyAlignment="1">
      <alignment horizontal="center" vertical="center"/>
    </xf>
    <xf numFmtId="0" fontId="45" fillId="0" borderId="0" xfId="0" applyFont="1" applyAlignment="1">
      <alignment vertical="center" wrapText="1"/>
    </xf>
    <xf numFmtId="0" fontId="23" fillId="0" borderId="7" xfId="0" applyFont="1" applyBorder="1" applyAlignment="1">
      <alignment horizontal="center" vertical="center" wrapText="1"/>
    </xf>
    <xf numFmtId="0" fontId="18" fillId="0" borderId="67" xfId="0" applyFont="1" applyBorder="1" applyAlignment="1">
      <alignment horizontal="center" vertical="center" wrapText="1"/>
    </xf>
    <xf numFmtId="0" fontId="18" fillId="0" borderId="70" xfId="0" applyFont="1" applyBorder="1" applyAlignment="1">
      <alignment horizontal="center" vertical="center" wrapText="1"/>
    </xf>
    <xf numFmtId="7" fontId="23" fillId="0" borderId="34" xfId="1" applyNumberFormat="1" applyFont="1" applyFill="1" applyBorder="1" applyAlignment="1">
      <alignment horizontal="right" vertical="center" indent="2"/>
    </xf>
    <xf numFmtId="7" fontId="23" fillId="0" borderId="35" xfId="1" applyNumberFormat="1" applyFont="1" applyFill="1" applyBorder="1" applyAlignment="1">
      <alignment horizontal="right" vertical="center" indent="2"/>
    </xf>
    <xf numFmtId="0" fontId="23" fillId="0" borderId="34" xfId="0" applyFont="1" applyBorder="1" applyAlignment="1">
      <alignment horizontal="center" vertical="center"/>
    </xf>
    <xf numFmtId="0" fontId="23" fillId="0" borderId="38" xfId="0" applyFont="1" applyBorder="1" applyAlignment="1">
      <alignment horizontal="center" vertical="center"/>
    </xf>
    <xf numFmtId="166" fontId="23" fillId="2" borderId="34" xfId="1" applyNumberFormat="1" applyFont="1" applyFill="1" applyBorder="1" applyAlignment="1">
      <alignment horizontal="right" vertical="center" indent="2"/>
    </xf>
    <xf numFmtId="166" fontId="23" fillId="2" borderId="35" xfId="1" applyNumberFormat="1" applyFont="1" applyFill="1" applyBorder="1" applyAlignment="1">
      <alignment horizontal="right" vertical="center" indent="2"/>
    </xf>
    <xf numFmtId="166" fontId="23" fillId="2" borderId="61" xfId="1" applyNumberFormat="1" applyFont="1" applyFill="1" applyBorder="1" applyAlignment="1">
      <alignment horizontal="right" vertical="center" indent="2"/>
    </xf>
    <xf numFmtId="166" fontId="23" fillId="2" borderId="60" xfId="1" applyNumberFormat="1" applyFont="1" applyFill="1" applyBorder="1" applyAlignment="1">
      <alignment horizontal="right" vertical="center" indent="2"/>
    </xf>
    <xf numFmtId="166" fontId="23" fillId="2" borderId="38" xfId="1" applyNumberFormat="1" applyFont="1" applyFill="1" applyBorder="1" applyAlignment="1">
      <alignment horizontal="right" vertical="center" indent="2"/>
    </xf>
    <xf numFmtId="171" fontId="23" fillId="0" borderId="34" xfId="1" applyNumberFormat="1" applyFont="1" applyBorder="1" applyAlignment="1">
      <alignment horizontal="right" vertical="center" indent="2"/>
    </xf>
    <xf numFmtId="171" fontId="23" fillId="0" borderId="38" xfId="1" applyNumberFormat="1" applyFont="1" applyBorder="1" applyAlignment="1">
      <alignment horizontal="right" vertical="center" indent="2"/>
    </xf>
    <xf numFmtId="0" fontId="23" fillId="0" borderId="60" xfId="0" applyFont="1" applyBorder="1" applyAlignment="1">
      <alignment horizontal="center" vertical="center"/>
    </xf>
    <xf numFmtId="0" fontId="23" fillId="0" borderId="61" xfId="0" applyFont="1" applyBorder="1" applyAlignment="1">
      <alignment horizontal="center" vertical="center"/>
    </xf>
    <xf numFmtId="165" fontId="22" fillId="2" borderId="62" xfId="0" applyNumberFormat="1" applyFont="1" applyFill="1" applyBorder="1" applyAlignment="1">
      <alignment horizontal="center" vertical="center"/>
    </xf>
    <xf numFmtId="165" fontId="22" fillId="2" borderId="63" xfId="0" applyNumberFormat="1" applyFont="1" applyFill="1" applyBorder="1" applyAlignment="1">
      <alignment horizontal="center" vertical="center"/>
    </xf>
    <xf numFmtId="165" fontId="22" fillId="2" borderId="64" xfId="0" applyNumberFormat="1" applyFont="1" applyFill="1" applyBorder="1" applyAlignment="1">
      <alignment horizontal="center" vertical="center"/>
    </xf>
    <xf numFmtId="165" fontId="22" fillId="2" borderId="65" xfId="0" applyNumberFormat="1" applyFont="1" applyFill="1" applyBorder="1" applyAlignment="1">
      <alignment horizontal="center" vertical="center"/>
    </xf>
    <xf numFmtId="170" fontId="22" fillId="2" borderId="62" xfId="1" applyNumberFormat="1" applyFont="1" applyFill="1" applyBorder="1" applyAlignment="1">
      <alignment horizontal="right" vertical="center" indent="3"/>
    </xf>
    <xf numFmtId="170" fontId="22" fillId="2" borderId="65" xfId="0" applyNumberFormat="1" applyFont="1" applyFill="1" applyBorder="1"/>
    <xf numFmtId="0" fontId="32" fillId="0" borderId="0" xfId="0" applyFont="1" applyAlignment="1">
      <alignment horizontal="left" vertical="top" wrapText="1"/>
    </xf>
    <xf numFmtId="0" fontId="30" fillId="0" borderId="0" xfId="0" applyFont="1" applyAlignment="1">
      <alignment horizontal="left" vertical="top" wrapText="1"/>
    </xf>
    <xf numFmtId="165" fontId="22" fillId="2" borderId="52" xfId="0" applyNumberFormat="1" applyFont="1" applyFill="1" applyBorder="1" applyAlignment="1">
      <alignment horizontal="center" vertical="center"/>
    </xf>
    <xf numFmtId="165" fontId="22" fillId="2" borderId="53" xfId="0" applyNumberFormat="1" applyFont="1" applyFill="1" applyBorder="1" applyAlignment="1">
      <alignment horizontal="center" vertical="center"/>
    </xf>
    <xf numFmtId="165" fontId="22" fillId="2" borderId="54" xfId="0" applyNumberFormat="1" applyFont="1" applyFill="1" applyBorder="1" applyAlignment="1">
      <alignment horizontal="center" vertical="center"/>
    </xf>
    <xf numFmtId="165" fontId="22" fillId="2" borderId="55" xfId="0" applyNumberFormat="1" applyFont="1" applyFill="1" applyBorder="1" applyAlignment="1">
      <alignment horizontal="center" vertical="center"/>
    </xf>
    <xf numFmtId="170" fontId="22" fillId="2" borderId="52" xfId="1" applyNumberFormat="1" applyFont="1" applyFill="1" applyBorder="1" applyAlignment="1">
      <alignment horizontal="right" vertical="center" indent="3"/>
    </xf>
    <xf numFmtId="170" fontId="22" fillId="2" borderId="55" xfId="1" applyNumberFormat="1" applyFont="1" applyFill="1" applyBorder="1" applyAlignment="1">
      <alignment horizontal="right" vertical="center" indent="3"/>
    </xf>
    <xf numFmtId="170" fontId="22" fillId="2" borderId="56" xfId="1" applyNumberFormat="1" applyFont="1" applyFill="1" applyBorder="1" applyAlignment="1">
      <alignment horizontal="right" vertical="center" indent="3"/>
    </xf>
    <xf numFmtId="170" fontId="22" fillId="2" borderId="59" xfId="0" applyNumberFormat="1" applyFont="1" applyFill="1" applyBorder="1"/>
    <xf numFmtId="165" fontId="27" fillId="2" borderId="52" xfId="0" applyNumberFormat="1" applyFont="1" applyFill="1" applyBorder="1" applyAlignment="1">
      <alignment horizontal="center" vertical="center" wrapText="1"/>
    </xf>
    <xf numFmtId="165" fontId="27" fillId="2" borderId="53" xfId="0" applyNumberFormat="1" applyFont="1" applyFill="1" applyBorder="1" applyAlignment="1">
      <alignment horizontal="center" vertical="center" wrapText="1"/>
    </xf>
    <xf numFmtId="165" fontId="27" fillId="2" borderId="54" xfId="0" applyNumberFormat="1" applyFont="1" applyFill="1" applyBorder="1" applyAlignment="1">
      <alignment horizontal="center" vertical="center" wrapText="1"/>
    </xf>
    <xf numFmtId="165" fontId="27" fillId="2" borderId="55" xfId="0" applyNumberFormat="1" applyFont="1" applyFill="1" applyBorder="1" applyAlignment="1">
      <alignment horizontal="center" vertical="center" wrapText="1"/>
    </xf>
    <xf numFmtId="170" fontId="22" fillId="2" borderId="55" xfId="0" applyNumberFormat="1" applyFont="1" applyFill="1" applyBorder="1"/>
    <xf numFmtId="165" fontId="22" fillId="2" borderId="52" xfId="0" applyNumberFormat="1" applyFont="1" applyFill="1" applyBorder="1" applyAlignment="1">
      <alignment horizontal="center" vertical="center" wrapText="1"/>
    </xf>
    <xf numFmtId="165" fontId="22" fillId="2" borderId="53" xfId="0" applyNumberFormat="1" applyFont="1" applyFill="1" applyBorder="1" applyAlignment="1">
      <alignment horizontal="center" vertical="center" wrapText="1"/>
    </xf>
    <xf numFmtId="165" fontId="22" fillId="2" borderId="54" xfId="0" applyNumberFormat="1" applyFont="1" applyFill="1" applyBorder="1" applyAlignment="1">
      <alignment horizontal="center" vertical="center" wrapText="1"/>
    </xf>
    <xf numFmtId="165" fontId="22" fillId="2" borderId="55" xfId="0" applyNumberFormat="1" applyFont="1" applyFill="1" applyBorder="1" applyAlignment="1">
      <alignment horizontal="center" vertical="center" wrapText="1"/>
    </xf>
    <xf numFmtId="0" fontId="0" fillId="2" borderId="4" xfId="0" applyFill="1" applyBorder="1" applyAlignment="1">
      <alignment horizontal="left" vertical="top" wrapText="1"/>
    </xf>
    <xf numFmtId="0" fontId="0" fillId="2" borderId="36" xfId="0" applyFill="1" applyBorder="1" applyAlignment="1">
      <alignment horizontal="left" vertical="top" wrapText="1"/>
    </xf>
    <xf numFmtId="0" fontId="0" fillId="2" borderId="5" xfId="0" applyFill="1" applyBorder="1" applyAlignment="1">
      <alignment horizontal="left" vertical="top" wrapText="1"/>
    </xf>
    <xf numFmtId="0" fontId="0" fillId="2" borderId="39" xfId="0" applyFill="1" applyBorder="1" applyAlignment="1">
      <alignment horizontal="left" vertical="top" wrapText="1"/>
    </xf>
    <xf numFmtId="0" fontId="0" fillId="2" borderId="0" xfId="0" applyFill="1" applyAlignment="1">
      <alignment horizontal="left" vertical="top" wrapText="1"/>
    </xf>
    <xf numFmtId="0" fontId="0" fillId="2" borderId="37" xfId="0" applyFill="1" applyBorder="1" applyAlignment="1">
      <alignment horizontal="left" vertical="top" wrapText="1"/>
    </xf>
    <xf numFmtId="0" fontId="0" fillId="2" borderId="32" xfId="0" applyFill="1" applyBorder="1" applyAlignment="1">
      <alignment horizontal="left" vertical="top" wrapText="1"/>
    </xf>
    <xf numFmtId="0" fontId="0" fillId="2" borderId="45" xfId="0" applyFill="1" applyBorder="1" applyAlignment="1">
      <alignment horizontal="left" vertical="top" wrapText="1"/>
    </xf>
    <xf numFmtId="0" fontId="0" fillId="2" borderId="31" xfId="0" applyFill="1" applyBorder="1" applyAlignment="1">
      <alignment horizontal="left" vertical="top" wrapText="1"/>
    </xf>
    <xf numFmtId="0" fontId="22" fillId="0" borderId="3" xfId="0" applyFont="1" applyBorder="1" applyAlignment="1">
      <alignment horizontal="center" vertical="center"/>
    </xf>
    <xf numFmtId="0" fontId="22" fillId="0" borderId="33" xfId="0" applyFont="1" applyBorder="1" applyAlignment="1">
      <alignment horizontal="center" vertical="center"/>
    </xf>
    <xf numFmtId="0" fontId="22" fillId="0" borderId="2" xfId="0" applyFont="1" applyBorder="1" applyAlignment="1">
      <alignment horizontal="center" vertical="center"/>
    </xf>
    <xf numFmtId="0" fontId="22" fillId="0" borderId="36" xfId="0" applyFont="1" applyBorder="1" applyAlignment="1">
      <alignment horizontal="center" vertical="center" wrapText="1"/>
    </xf>
    <xf numFmtId="0" fontId="22" fillId="0" borderId="5" xfId="0" applyFont="1" applyBorder="1" applyAlignment="1">
      <alignment horizontal="center" vertical="center"/>
    </xf>
    <xf numFmtId="0" fontId="22" fillId="0" borderId="45" xfId="0" applyFont="1" applyBorder="1" applyAlignment="1">
      <alignment horizontal="center" vertical="center"/>
    </xf>
    <xf numFmtId="0" fontId="22" fillId="0" borderId="31" xfId="0" applyFont="1" applyBorder="1" applyAlignment="1">
      <alignment horizontal="center" vertical="center"/>
    </xf>
    <xf numFmtId="0" fontId="22" fillId="0" borderId="49" xfId="0" applyFont="1" applyBorder="1" applyAlignment="1">
      <alignment horizontal="center" vertical="center"/>
    </xf>
    <xf numFmtId="0" fontId="22" fillId="0" borderId="50" xfId="0" applyFont="1" applyBorder="1" applyAlignment="1">
      <alignment horizontal="center" vertical="center"/>
    </xf>
    <xf numFmtId="0" fontId="22" fillId="0" borderId="51" xfId="0" applyFont="1" applyBorder="1" applyAlignment="1">
      <alignment horizontal="center" vertical="center"/>
    </xf>
    <xf numFmtId="0" fontId="23" fillId="0" borderId="74" xfId="0" applyFont="1" applyBorder="1" applyAlignment="1">
      <alignment horizontal="center" vertical="center" wrapText="1"/>
    </xf>
    <xf numFmtId="165" fontId="22" fillId="2" borderId="56" xfId="0" applyNumberFormat="1" applyFont="1" applyFill="1" applyBorder="1" applyAlignment="1">
      <alignment horizontal="center" vertical="center"/>
    </xf>
    <xf numFmtId="165" fontId="22" fillId="2" borderId="57" xfId="0" applyNumberFormat="1" applyFont="1" applyFill="1" applyBorder="1" applyAlignment="1">
      <alignment horizontal="center" vertical="center"/>
    </xf>
    <xf numFmtId="165" fontId="22" fillId="2" borderId="58" xfId="0" applyNumberFormat="1" applyFont="1" applyFill="1" applyBorder="1" applyAlignment="1">
      <alignment horizontal="center" vertical="center"/>
    </xf>
    <xf numFmtId="165" fontId="22" fillId="2" borderId="59" xfId="0" applyNumberFormat="1" applyFont="1" applyFill="1" applyBorder="1" applyAlignment="1">
      <alignment horizontal="center" vertical="center"/>
    </xf>
    <xf numFmtId="0" fontId="23" fillId="0" borderId="48"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46" xfId="0" applyFont="1" applyBorder="1" applyAlignment="1">
      <alignment horizontal="center" vertical="center" wrapText="1"/>
    </xf>
    <xf numFmtId="0" fontId="23" fillId="0" borderId="47" xfId="0" applyFont="1" applyBorder="1" applyAlignment="1">
      <alignment horizontal="center" vertical="center" wrapText="1"/>
    </xf>
  </cellXfs>
  <cellStyles count="3">
    <cellStyle name="Euro" xfId="1" xr:uid="{00000000-0005-0000-0000-000000000000}"/>
    <cellStyle name="Normal" xfId="0" builtinId="0"/>
    <cellStyle name="Pourcenta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308430</xdr:colOff>
      <xdr:row>3</xdr:row>
      <xdr:rowOff>264042</xdr:rowOff>
    </xdr:from>
    <xdr:to>
      <xdr:col>14</xdr:col>
      <xdr:colOff>115611</xdr:colOff>
      <xdr:row>12</xdr:row>
      <xdr:rowOff>217714</xdr:rowOff>
    </xdr:to>
    <xdr:sp macro="" textlink="">
      <xdr:nvSpPr>
        <xdr:cNvPr id="5" name="ZoneTexte 4">
          <a:extLst>
            <a:ext uri="{FF2B5EF4-FFF2-40B4-BE49-F238E27FC236}">
              <a16:creationId xmlns:a16="http://schemas.microsoft.com/office/drawing/2014/main" id="{7899740C-070C-4623-9E7D-9CDA7FB86A16}"/>
            </a:ext>
          </a:extLst>
        </xdr:cNvPr>
        <xdr:cNvSpPr txBox="1"/>
      </xdr:nvSpPr>
      <xdr:spPr>
        <a:xfrm>
          <a:off x="308430" y="1379828"/>
          <a:ext cx="16616538" cy="3418957"/>
        </a:xfrm>
        <a:prstGeom prst="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fr-FR" sz="1400" b="1" u="sng" baseline="0"/>
            <a:t>Taux forfaitaire:</a:t>
          </a:r>
        </a:p>
        <a:p>
          <a:r>
            <a:rPr lang="fr-FR" sz="1400" baseline="0"/>
            <a:t>=&gt; En complétant ce modèle de plan de financement, vous optez pour le </a:t>
          </a:r>
          <a:r>
            <a:rPr lang="fr-FR" sz="1400" b="1" u="none" baseline="0"/>
            <a:t>taux forfaitaire à 40% </a:t>
          </a:r>
          <a:r>
            <a:rPr lang="fr-FR" sz="1400" b="0" u="none" baseline="0"/>
            <a:t>qui </a:t>
          </a:r>
          <a:r>
            <a:rPr lang="fr-FR" sz="1400" baseline="0"/>
            <a:t>s'applique uniquement sur les dépenses directes de </a:t>
          </a:r>
          <a:r>
            <a:rPr lang="fr-FR" sz="1400" baseline="0">
              <a:solidFill>
                <a:sysClr val="windowText" lastClr="000000"/>
              </a:solidFill>
            </a:rPr>
            <a:t>personnel pour couvrir toutes les autres dépenses directes ou indirectes de fonctionnement  nécessaires à la mise en oeuvre du projet. </a:t>
          </a:r>
        </a:p>
        <a:p>
          <a:r>
            <a:rPr lang="fr-FR" sz="1400" baseline="0"/>
            <a:t>=&gt; Pensez à joindre en </a:t>
          </a:r>
          <a:r>
            <a:rPr lang="fr-FR" sz="1200" baseline="0">
              <a:latin typeface="Arial" panose="020B0604020202020204" pitchFamily="34" charset="0"/>
              <a:cs typeface="Arial" panose="020B0604020202020204" pitchFamily="34" charset="0"/>
            </a:rPr>
            <a:t>pièces</a:t>
          </a:r>
          <a:r>
            <a:rPr lang="fr-FR" sz="1400" baseline="0"/>
            <a:t> obligatoires sur le portail des aides, les documents nécessaires pour l'instruction de votre demande (lettres de mission des salariés sur le projet, explicatif des autres coûts pour apprécier le taux de 40%...)</a:t>
          </a:r>
        </a:p>
        <a:p>
          <a:endParaRPr lang="fr-FR" sz="1400" baseline="0"/>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sng" strike="noStrike" kern="0" cap="none" spc="0" normalizeH="0" baseline="0" noProof="0">
              <a:ln>
                <a:noFill/>
              </a:ln>
              <a:solidFill>
                <a:prstClr val="black"/>
              </a:solidFill>
              <a:effectLst/>
              <a:uLnTx/>
              <a:uFillTx/>
              <a:latin typeface="+mn-lt"/>
              <a:ea typeface="+mn-ea"/>
              <a:cs typeface="+mn-cs"/>
            </a:rPr>
            <a:t>BSCU (barème standard coût unitaire) des dépenses de personnel </a:t>
          </a:r>
          <a:r>
            <a:rPr kumimoji="0" lang="fr-FR" sz="1400" b="1" i="0" u="none" strike="noStrike" kern="0" cap="none" spc="0" normalizeH="0" baseline="0" noProof="0">
              <a:ln>
                <a:noFill/>
              </a:ln>
              <a:solidFill>
                <a:prstClr val="black"/>
              </a:solidFill>
              <a:effectLst/>
              <a:uLnTx/>
              <a:uFillTx/>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0" i="0" u="none" strike="noStrike" kern="0" cap="none" spc="0" normalizeH="0" baseline="0" noProof="0">
              <a:ln>
                <a:noFill/>
              </a:ln>
              <a:solidFill>
                <a:prstClr val="black"/>
              </a:solidFill>
              <a:effectLst/>
              <a:uLnTx/>
              <a:uFillTx/>
              <a:latin typeface="+mn-lt"/>
              <a:ea typeface="+mn-ea"/>
              <a:cs typeface="+mn-cs"/>
            </a:rPr>
            <a:t>est un taux horaire moyen validé par la Commission européenne qui s'applique à tous les projets durant le programme régional FSE+ 21-27.</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4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NOTA BENE: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BSCU de base à partir de 2024 =  </a:t>
          </a:r>
          <a:r>
            <a:rPr kumimoji="0" lang="fr-FR" sz="1400" b="1" i="0" u="none" strike="noStrike" kern="0" cap="none" spc="0" normalizeH="0" baseline="0" noProof="0">
              <a:ln>
                <a:noFill/>
              </a:ln>
              <a:solidFill>
                <a:srgbClr val="FF0000"/>
              </a:solidFill>
              <a:effectLst/>
              <a:uLnTx/>
              <a:uFillTx/>
              <a:latin typeface="+mn-lt"/>
              <a:ea typeface="+mn-ea"/>
              <a:cs typeface="+mn-cs"/>
            </a:rPr>
            <a:t>36,47€. </a:t>
          </a:r>
          <a:r>
            <a:rPr kumimoji="0" lang="fr-FR" sz="1400" b="1" i="0" u="none" strike="noStrike" kern="0" cap="none" spc="0" normalizeH="0" baseline="0" noProof="0">
              <a:ln>
                <a:noFill/>
              </a:ln>
              <a:solidFill>
                <a:sysClr val="windowText" lastClr="000000"/>
              </a:solidFill>
              <a:effectLst/>
              <a:uLnTx/>
              <a:uFillTx/>
              <a:latin typeface="+mn-lt"/>
              <a:ea typeface="+mn-ea"/>
              <a:cs typeface="+mn-cs"/>
            </a:rPr>
            <a:t>C'est l</a:t>
          </a:r>
          <a:r>
            <a:rPr kumimoji="0" lang="fr-FR" sz="1400" b="1" i="0" u="none" strike="noStrike" kern="0" cap="none" spc="0" normalizeH="0" baseline="0" noProof="0">
              <a:ln>
                <a:noFill/>
              </a:ln>
              <a:solidFill>
                <a:prstClr val="black"/>
              </a:solidFill>
              <a:effectLst/>
              <a:uLnTx/>
              <a:uFillTx/>
              <a:latin typeface="+mn-lt"/>
              <a:ea typeface="+mn-ea"/>
              <a:cs typeface="+mn-cs"/>
            </a:rPr>
            <a:t>e taux horaire salarial brut chargé moyen calculé par l'INSEE (sur la base de l'enquête salaires 2020).</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srgbClr val="FF0000"/>
              </a:solidFill>
              <a:effectLst/>
              <a:uLnTx/>
              <a:uFillTx/>
              <a:latin typeface="+mn-lt"/>
              <a:ea typeface="+mn-ea"/>
              <a:cs typeface="+mn-cs"/>
            </a:rPr>
            <a:t>     Il sert de référence pour les demandes de subvention déposées à partir du 01/01/2024.</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Il est révisé chaque année avec le dernier indice INSEE connu au 31/12 de l'année N-1: soit </a:t>
          </a:r>
          <a:r>
            <a:rPr kumimoji="0" lang="fr-FR" sz="1400" b="1"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mn-cs"/>
            </a:rPr>
            <a:t>36,47 * (dernier indice connu au 31/12/2024) / indice 2024.</a:t>
          </a:r>
          <a:endParaRPr kumimoji="0" lang="fr-FR" sz="1400" b="1" i="0" u="none" strike="noStrike" kern="0" cap="none" spc="0" normalizeH="0" baseline="0" noProof="0">
            <a:ln>
              <a:noFill/>
            </a:ln>
            <a:solidFill>
              <a:prstClr val="black"/>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     </a:t>
          </a:r>
          <a:r>
            <a:rPr kumimoji="0" lang="fr-FR" sz="1400" b="1" i="0" u="none" strike="noStrike" kern="0" cap="none" spc="0" normalizeH="0" baseline="0" noProof="0">
              <a:ln>
                <a:noFill/>
              </a:ln>
              <a:solidFill>
                <a:srgbClr val="FF0000"/>
              </a:solidFill>
              <a:effectLst/>
              <a:uLnTx/>
              <a:uFillTx/>
              <a:latin typeface="+mn-lt"/>
              <a:ea typeface="+mn-ea"/>
              <a:cs typeface="+mn-cs"/>
            </a:rPr>
            <a:t>La date de dépôt de votre dossier détermine donc le BSCU à appliquer et pour toute la durée du projet.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nombre d'heures annuel moyen de l'INSEE = </a:t>
          </a:r>
          <a:r>
            <a:rPr kumimoji="0" lang="fr-FR" sz="1400" b="1" i="0" u="none" strike="noStrike" kern="0" cap="none" spc="0" normalizeH="0" baseline="0" noProof="0">
              <a:ln>
                <a:noFill/>
              </a:ln>
              <a:solidFill>
                <a:srgbClr val="FF0000"/>
              </a:solidFill>
              <a:effectLst/>
              <a:uLnTx/>
              <a:uFillTx/>
              <a:latin typeface="+mn-lt"/>
              <a:ea typeface="+mn-ea"/>
              <a:cs typeface="+mn-cs"/>
            </a:rPr>
            <a:t>1491H</a:t>
          </a:r>
          <a:r>
            <a:rPr kumimoji="0" lang="fr-FR" sz="1400" b="1" i="0" u="none" strike="noStrike" kern="0" cap="none" spc="0" normalizeH="0" baseline="0" noProof="0">
              <a:ln>
                <a:noFill/>
              </a:ln>
              <a:solidFill>
                <a:prstClr val="black"/>
              </a:solidFill>
              <a:effectLst/>
              <a:uLnTx/>
              <a:uFillTx/>
              <a:latin typeface="+mn-lt"/>
              <a:ea typeface="+mn-ea"/>
              <a:cs typeface="+mn-cs"/>
            </a:rPr>
            <a:t>. Il faut le proratiser en fonction de la quotité de temps affectée sur l'opération si elle est inférieure à 100%</a:t>
          </a:r>
        </a:p>
        <a:p>
          <a:endParaRPr lang="fr-FR" sz="12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1615440</xdr:colOff>
      <xdr:row>49</xdr:row>
      <xdr:rowOff>137160</xdr:rowOff>
    </xdr:from>
    <xdr:to>
      <xdr:col>1</xdr:col>
      <xdr:colOff>2225040</xdr:colOff>
      <xdr:row>53</xdr:row>
      <xdr:rowOff>0</xdr:rowOff>
    </xdr:to>
    <xdr:pic>
      <xdr:nvPicPr>
        <xdr:cNvPr id="79998" name="Image 1" descr="imagesCAHUVX36">
          <a:extLst>
            <a:ext uri="{FF2B5EF4-FFF2-40B4-BE49-F238E27FC236}">
              <a16:creationId xmlns:a16="http://schemas.microsoft.com/office/drawing/2014/main" id="{30D0CE9A-C080-4E85-ACD9-63FAD95F1C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4060" y="14386560"/>
          <a:ext cx="60960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1752600</xdr:colOff>
      <xdr:row>19</xdr:row>
      <xdr:rowOff>7620</xdr:rowOff>
    </xdr:from>
    <xdr:to>
      <xdr:col>1</xdr:col>
      <xdr:colOff>2240280</xdr:colOff>
      <xdr:row>19</xdr:row>
      <xdr:rowOff>480060</xdr:rowOff>
    </xdr:to>
    <xdr:pic>
      <xdr:nvPicPr>
        <xdr:cNvPr id="79999" name="Image 2" descr="imagesCAHUVX36">
          <a:extLst>
            <a:ext uri="{FF2B5EF4-FFF2-40B4-BE49-F238E27FC236}">
              <a16:creationId xmlns:a16="http://schemas.microsoft.com/office/drawing/2014/main" id="{86EA4044-C6F8-4F86-854C-CF3C2E3098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1220" y="6774180"/>
          <a:ext cx="487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4"/>
    <pageSetUpPr fitToPage="1"/>
  </sheetPr>
  <dimension ref="A1:N41"/>
  <sheetViews>
    <sheetView showGridLines="0" showZeros="0" tabSelected="1" topLeftCell="A6" zoomScale="70" zoomScaleNormal="70" zoomScaleSheetLayoutView="100" workbookViewId="0">
      <selection activeCell="G15" sqref="G15"/>
    </sheetView>
  </sheetViews>
  <sheetFormatPr baseColWidth="10" defaultColWidth="11.453125" defaultRowHeight="13" x14ac:dyDescent="0.3"/>
  <cols>
    <col min="1" max="1" width="5" style="8" customWidth="1"/>
    <col min="2" max="2" width="37.453125" style="10" customWidth="1"/>
    <col min="3" max="3" width="25.453125" style="10" customWidth="1"/>
    <col min="4" max="4" width="14.81640625" style="10" customWidth="1"/>
    <col min="5" max="5" width="14.81640625" style="91" customWidth="1"/>
    <col min="6" max="7" width="14.81640625" style="8" customWidth="1"/>
    <col min="8" max="8" width="14.81640625" style="91" customWidth="1"/>
    <col min="9" max="10" width="14.81640625" style="8" customWidth="1"/>
    <col min="11" max="11" width="14.81640625" style="91" customWidth="1"/>
    <col min="12" max="12" width="12.81640625" style="8" customWidth="1"/>
    <col min="13" max="13" width="22" style="8" customWidth="1"/>
    <col min="14" max="14" width="19.453125" style="8" customWidth="1"/>
    <col min="15" max="16" width="11.453125" style="8"/>
    <col min="17" max="17" width="36.54296875" style="8" customWidth="1"/>
    <col min="18" max="16384" width="11.453125" style="8"/>
  </cols>
  <sheetData>
    <row r="1" spans="1:14" ht="25.5" customHeight="1" thickBot="1" x14ac:dyDescent="0.35">
      <c r="A1" s="74" t="s">
        <v>39</v>
      </c>
      <c r="B1" s="74"/>
      <c r="C1" s="74"/>
      <c r="D1" s="74"/>
      <c r="E1" s="90"/>
      <c r="F1" s="75"/>
      <c r="G1" s="76"/>
      <c r="H1" s="90"/>
      <c r="I1" s="75"/>
      <c r="J1" s="75"/>
      <c r="K1" s="90"/>
      <c r="L1" s="75"/>
      <c r="M1" s="133"/>
      <c r="N1" s="133"/>
    </row>
    <row r="2" spans="1:14" ht="13.5" thickTop="1" x14ac:dyDescent="0.3"/>
    <row r="3" spans="1:14" s="77" customFormat="1" ht="48.65" customHeight="1" x14ac:dyDescent="0.6">
      <c r="A3" s="137"/>
      <c r="B3" s="138" t="s">
        <v>42</v>
      </c>
      <c r="C3" s="138"/>
      <c r="D3" s="138"/>
      <c r="E3" s="138"/>
      <c r="F3" s="138"/>
      <c r="G3" s="138"/>
      <c r="H3" s="138"/>
      <c r="I3" s="138"/>
      <c r="J3" s="138"/>
      <c r="K3" s="138"/>
      <c r="L3" s="138"/>
      <c r="M3" s="138"/>
      <c r="N3" s="138"/>
    </row>
    <row r="4" spans="1:14" ht="50.15" customHeight="1" x14ac:dyDescent="0.3">
      <c r="A4" s="137"/>
      <c r="B4" s="138"/>
      <c r="C4" s="138"/>
      <c r="D4" s="138"/>
      <c r="E4" s="138"/>
      <c r="F4" s="138"/>
      <c r="G4" s="138"/>
      <c r="H4" s="138"/>
      <c r="I4" s="138"/>
      <c r="J4" s="138"/>
      <c r="K4" s="138"/>
      <c r="L4" s="138"/>
      <c r="M4" s="138"/>
      <c r="N4" s="138"/>
    </row>
    <row r="5" spans="1:14" ht="7.5" customHeight="1" x14ac:dyDescent="0.3">
      <c r="A5" s="78"/>
      <c r="B5" s="79"/>
      <c r="C5" s="79"/>
      <c r="D5" s="79"/>
      <c r="E5" s="92"/>
      <c r="F5" s="79"/>
      <c r="G5" s="79"/>
      <c r="H5" s="92"/>
      <c r="I5" s="79"/>
      <c r="J5" s="79"/>
      <c r="K5" s="92"/>
      <c r="L5" s="79"/>
      <c r="M5" s="79"/>
      <c r="N5" s="79"/>
    </row>
    <row r="6" spans="1:14" ht="30.65" customHeight="1" x14ac:dyDescent="0.3">
      <c r="A6" s="78"/>
      <c r="B6" s="79"/>
      <c r="C6" s="79"/>
      <c r="D6" s="79"/>
      <c r="E6" s="92"/>
      <c r="F6" s="79"/>
      <c r="G6" s="79"/>
      <c r="H6" s="92"/>
      <c r="I6" s="79"/>
      <c r="J6" s="79"/>
      <c r="K6" s="92"/>
      <c r="L6" s="79"/>
      <c r="M6" s="79"/>
      <c r="N6" s="79"/>
    </row>
    <row r="7" spans="1:14" ht="30.65" customHeight="1" x14ac:dyDescent="0.3">
      <c r="A7" s="78"/>
      <c r="B7" s="79"/>
      <c r="C7" s="79"/>
      <c r="D7" s="79"/>
      <c r="E7" s="92"/>
      <c r="F7" s="79"/>
      <c r="G7" s="79"/>
      <c r="H7" s="92"/>
      <c r="I7" s="79"/>
      <c r="J7" s="79"/>
      <c r="K7" s="92"/>
      <c r="L7" s="79"/>
      <c r="M7" s="79"/>
      <c r="N7" s="79"/>
    </row>
    <row r="8" spans="1:14" ht="30.65" customHeight="1" x14ac:dyDescent="0.3">
      <c r="A8" s="78"/>
      <c r="B8" s="79"/>
      <c r="C8" s="79"/>
      <c r="D8" s="79"/>
      <c r="E8" s="92"/>
      <c r="F8" s="79"/>
      <c r="G8" s="79"/>
      <c r="H8" s="92"/>
      <c r="I8" s="79"/>
      <c r="J8" s="79"/>
      <c r="K8" s="92"/>
      <c r="L8" s="79"/>
      <c r="M8" s="79"/>
      <c r="N8" s="79"/>
    </row>
    <row r="9" spans="1:14" ht="30.65" customHeight="1" x14ac:dyDescent="0.3">
      <c r="A9" s="78"/>
      <c r="B9" s="79"/>
      <c r="C9" s="79"/>
      <c r="D9" s="79"/>
      <c r="E9" s="92"/>
      <c r="F9" s="79"/>
      <c r="G9" s="79"/>
      <c r="H9" s="92"/>
      <c r="I9" s="79"/>
      <c r="J9" s="79"/>
      <c r="K9" s="92"/>
      <c r="L9" s="79"/>
      <c r="M9" s="79"/>
      <c r="N9" s="79"/>
    </row>
    <row r="10" spans="1:14" ht="30.65" customHeight="1" x14ac:dyDescent="0.3">
      <c r="A10" s="78"/>
      <c r="B10" s="79"/>
      <c r="C10" s="79"/>
      <c r="D10" s="79"/>
      <c r="E10" s="92"/>
      <c r="F10" s="79"/>
      <c r="G10" s="79"/>
      <c r="H10" s="92"/>
      <c r="I10" s="79"/>
      <c r="J10" s="79"/>
      <c r="K10" s="92"/>
      <c r="L10" s="79"/>
      <c r="M10" s="79"/>
      <c r="N10" s="79"/>
    </row>
    <row r="11" spans="1:14" ht="30.65" customHeight="1" x14ac:dyDescent="0.3">
      <c r="A11" s="78"/>
      <c r="B11" s="79"/>
      <c r="C11" s="79"/>
      <c r="D11" s="79"/>
      <c r="E11" s="92"/>
      <c r="F11" s="79"/>
      <c r="G11" s="79"/>
      <c r="H11" s="92"/>
      <c r="I11" s="79"/>
      <c r="J11" s="79"/>
      <c r="K11" s="92"/>
      <c r="L11" s="79"/>
      <c r="M11" s="79"/>
      <c r="N11" s="79"/>
    </row>
    <row r="12" spans="1:14" ht="30.65" customHeight="1" x14ac:dyDescent="0.3">
      <c r="A12" s="78"/>
      <c r="B12" s="79"/>
      <c r="C12" s="79"/>
      <c r="D12" s="79"/>
      <c r="E12" s="92"/>
      <c r="F12" s="79"/>
      <c r="G12" s="79"/>
      <c r="H12" s="92"/>
      <c r="I12" s="79"/>
      <c r="J12" s="79"/>
      <c r="K12" s="92"/>
      <c r="L12" s="79"/>
      <c r="M12" s="79"/>
      <c r="N12" s="79"/>
    </row>
    <row r="13" spans="1:14" ht="28.5" x14ac:dyDescent="0.65">
      <c r="A13" s="80"/>
      <c r="B13" s="81"/>
      <c r="C13" s="81"/>
      <c r="D13" s="81"/>
      <c r="E13" s="93"/>
      <c r="F13" s="81"/>
      <c r="G13" s="81"/>
      <c r="H13" s="97"/>
      <c r="I13" s="81"/>
      <c r="J13" s="81"/>
      <c r="K13" s="97"/>
      <c r="L13" s="81"/>
      <c r="M13" s="81"/>
      <c r="N13" s="81"/>
    </row>
    <row r="14" spans="1:14" ht="38.15" customHeight="1" x14ac:dyDescent="0.5">
      <c r="B14" s="82" t="s">
        <v>45</v>
      </c>
      <c r="C14" s="83"/>
      <c r="D14" s="83"/>
    </row>
    <row r="15" spans="1:14" ht="28.5" x14ac:dyDescent="0.65">
      <c r="A15" s="84"/>
      <c r="B15" s="53" t="s">
        <v>28</v>
      </c>
      <c r="C15" s="53"/>
      <c r="D15" s="53"/>
    </row>
    <row r="16" spans="1:14" ht="10.5" customHeight="1" thickBot="1" x14ac:dyDescent="0.4">
      <c r="B16" s="9"/>
      <c r="C16" s="9"/>
      <c r="D16" s="9"/>
    </row>
    <row r="17" spans="2:14" ht="96.25" customHeight="1" thickBot="1" x14ac:dyDescent="0.4">
      <c r="B17" s="70" t="s">
        <v>46</v>
      </c>
      <c r="C17" s="106" t="s">
        <v>47</v>
      </c>
      <c r="D17" s="139">
        <v>2024</v>
      </c>
      <c r="E17" s="140"/>
      <c r="F17" s="141"/>
      <c r="G17" s="139">
        <v>2025</v>
      </c>
      <c r="H17" s="140"/>
      <c r="I17" s="141"/>
      <c r="J17" s="139">
        <v>2026</v>
      </c>
      <c r="K17" s="140"/>
      <c r="L17" s="141"/>
      <c r="M17" s="18"/>
      <c r="N17" s="18"/>
    </row>
    <row r="18" spans="2:14" ht="106" customHeight="1" thickBot="1" x14ac:dyDescent="0.35">
      <c r="B18" s="87" t="s">
        <v>35</v>
      </c>
      <c r="C18" s="85" t="s">
        <v>48</v>
      </c>
      <c r="D18" s="67" t="s">
        <v>31</v>
      </c>
      <c r="E18" s="94" t="s">
        <v>32</v>
      </c>
      <c r="F18" s="70" t="s">
        <v>13</v>
      </c>
      <c r="G18" s="67" t="s">
        <v>31</v>
      </c>
      <c r="H18" s="94" t="s">
        <v>32</v>
      </c>
      <c r="I18" s="70" t="s">
        <v>13</v>
      </c>
      <c r="J18" s="67" t="s">
        <v>31</v>
      </c>
      <c r="K18" s="94" t="s">
        <v>32</v>
      </c>
      <c r="L18" s="70" t="s">
        <v>13</v>
      </c>
      <c r="M18" s="65" t="s">
        <v>37</v>
      </c>
      <c r="N18" s="66" t="s">
        <v>13</v>
      </c>
    </row>
    <row r="19" spans="2:14" ht="58.9" customHeight="1" thickBot="1" x14ac:dyDescent="0.35">
      <c r="B19" s="105" t="s">
        <v>36</v>
      </c>
      <c r="C19" s="86">
        <f>36.47</f>
        <v>36.47</v>
      </c>
      <c r="D19" s="73"/>
      <c r="E19" s="95">
        <f>ROUND(($C$19*D19),2)</f>
        <v>0</v>
      </c>
      <c r="F19" s="71" t="str">
        <f>IF(E19=0,"%",E19/$E$24)</f>
        <v>%</v>
      </c>
      <c r="G19" s="68"/>
      <c r="H19" s="95">
        <f>ROUND(($C$19*G19),2)</f>
        <v>0</v>
      </c>
      <c r="I19" s="71" t="str">
        <f>IF(H19=0,"%",H19/$H$24)</f>
        <v>%</v>
      </c>
      <c r="J19" s="68"/>
      <c r="K19" s="95">
        <f>ROUND(($C$19*J19),2)</f>
        <v>0</v>
      </c>
      <c r="L19" s="71" t="str">
        <f>IF(K19=0,"%",K19/$K$24)</f>
        <v>%</v>
      </c>
      <c r="M19" s="113">
        <f t="shared" ref="M19:M26" si="0">E19+H19+K19</f>
        <v>0</v>
      </c>
      <c r="N19" s="134"/>
    </row>
    <row r="20" spans="2:14" ht="58.25" customHeight="1" thickBot="1" x14ac:dyDescent="0.35">
      <c r="B20" s="105" t="s">
        <v>36</v>
      </c>
      <c r="C20" s="86">
        <f t="shared" ref="C20:C23" si="1">36.47</f>
        <v>36.47</v>
      </c>
      <c r="D20" s="69"/>
      <c r="E20" s="95">
        <f t="shared" ref="E20:E23" si="2">ROUND(($C$19*D20),2)</f>
        <v>0</v>
      </c>
      <c r="F20" s="71" t="str">
        <f>IF(E20=0,"%",E20/$E$24)</f>
        <v>%</v>
      </c>
      <c r="G20" s="69"/>
      <c r="H20" s="95">
        <f t="shared" ref="H20:H23" si="3">ROUND(($C$19*G20),2)</f>
        <v>0</v>
      </c>
      <c r="I20" s="71" t="str">
        <f>IF(H20=0,"%",H20/$H$24)</f>
        <v>%</v>
      </c>
      <c r="J20" s="69"/>
      <c r="K20" s="95">
        <f t="shared" ref="K20:K23" si="4">ROUND(($C$19*J20),2)</f>
        <v>0</v>
      </c>
      <c r="L20" s="71" t="str">
        <f>IF(K20=0,"%",K20/$K$24)</f>
        <v>%</v>
      </c>
      <c r="M20" s="113">
        <f t="shared" si="0"/>
        <v>0</v>
      </c>
      <c r="N20" s="135"/>
    </row>
    <row r="21" spans="2:14" ht="54.5" customHeight="1" thickBot="1" x14ac:dyDescent="0.35">
      <c r="B21" s="105" t="s">
        <v>36</v>
      </c>
      <c r="C21" s="86">
        <f t="shared" si="1"/>
        <v>36.47</v>
      </c>
      <c r="D21" s="69"/>
      <c r="E21" s="95">
        <f t="shared" si="2"/>
        <v>0</v>
      </c>
      <c r="F21" s="71" t="str">
        <f>IF(E21=0,"%",E21/$E$24)</f>
        <v>%</v>
      </c>
      <c r="G21" s="68"/>
      <c r="H21" s="95">
        <f t="shared" si="3"/>
        <v>0</v>
      </c>
      <c r="I21" s="71" t="str">
        <f>IF(H21=0,"%",H21/$H$24)</f>
        <v>%</v>
      </c>
      <c r="J21" s="68"/>
      <c r="K21" s="95">
        <f t="shared" si="4"/>
        <v>0</v>
      </c>
      <c r="L21" s="71" t="str">
        <f>IF(K21=0,"%",K21/$K$24)</f>
        <v>%</v>
      </c>
      <c r="M21" s="113">
        <f t="shared" si="0"/>
        <v>0</v>
      </c>
      <c r="N21" s="135"/>
    </row>
    <row r="22" spans="2:14" ht="54.5" customHeight="1" thickBot="1" x14ac:dyDescent="0.35">
      <c r="B22" s="105" t="s">
        <v>36</v>
      </c>
      <c r="C22" s="86">
        <f t="shared" si="1"/>
        <v>36.47</v>
      </c>
      <c r="D22" s="69"/>
      <c r="E22" s="95">
        <f t="shared" si="2"/>
        <v>0</v>
      </c>
      <c r="F22" s="71" t="str">
        <f>IF(E22=0,"%",E22/$E$24)</f>
        <v>%</v>
      </c>
      <c r="G22" s="68"/>
      <c r="H22" s="95">
        <f t="shared" si="3"/>
        <v>0</v>
      </c>
      <c r="I22" s="71" t="str">
        <f>IF(H22=0,"%",H22/$H$24)</f>
        <v>%</v>
      </c>
      <c r="J22" s="68"/>
      <c r="K22" s="95">
        <f t="shared" si="4"/>
        <v>0</v>
      </c>
      <c r="L22" s="71" t="str">
        <f>IF(K22=0,"%",K22/$K$24)</f>
        <v>%</v>
      </c>
      <c r="M22" s="113">
        <f t="shared" si="0"/>
        <v>0</v>
      </c>
      <c r="N22" s="135"/>
    </row>
    <row r="23" spans="2:14" ht="54.5" customHeight="1" thickBot="1" x14ac:dyDescent="0.35">
      <c r="B23" s="105" t="s">
        <v>36</v>
      </c>
      <c r="C23" s="86">
        <f t="shared" si="1"/>
        <v>36.47</v>
      </c>
      <c r="D23" s="69"/>
      <c r="E23" s="95">
        <f t="shared" si="2"/>
        <v>0</v>
      </c>
      <c r="F23" s="71" t="str">
        <f>IF(E23=0,"%",E23/$E$24)</f>
        <v>%</v>
      </c>
      <c r="G23" s="68"/>
      <c r="H23" s="95">
        <f t="shared" si="3"/>
        <v>0</v>
      </c>
      <c r="I23" s="71" t="str">
        <f>IF(H23=0,"%",H23/$H$24)</f>
        <v>%</v>
      </c>
      <c r="J23" s="68"/>
      <c r="K23" s="95">
        <f t="shared" si="4"/>
        <v>0</v>
      </c>
      <c r="L23" s="71" t="str">
        <f>IF(K23=0,"%",K23/$K$24)</f>
        <v>%</v>
      </c>
      <c r="M23" s="113">
        <f t="shared" si="0"/>
        <v>0</v>
      </c>
      <c r="N23" s="136"/>
    </row>
    <row r="24" spans="2:14" s="72" customFormat="1" ht="54.5" customHeight="1" thickBot="1" x14ac:dyDescent="0.35">
      <c r="B24" s="130" t="s">
        <v>33</v>
      </c>
      <c r="C24" s="131"/>
      <c r="D24" s="132"/>
      <c r="E24" s="114">
        <f>SUM(E19:E23)</f>
        <v>0</v>
      </c>
      <c r="F24" s="71" t="str">
        <f>IF(E24=0,"%",E24/$E$26)</f>
        <v>%</v>
      </c>
      <c r="G24" s="88"/>
      <c r="H24" s="114">
        <f>SUM(H19:H23)</f>
        <v>0</v>
      </c>
      <c r="I24" s="71" t="str">
        <f>IF(H24=0,"%",H24/$H$26)</f>
        <v>%</v>
      </c>
      <c r="J24" s="88"/>
      <c r="K24" s="116">
        <f>SUM(K19:K23)</f>
        <v>0</v>
      </c>
      <c r="L24" s="71" t="str">
        <f>IF(K24=0,"%",K24/$K$26)</f>
        <v>%</v>
      </c>
      <c r="M24" s="115">
        <f t="shared" si="0"/>
        <v>0</v>
      </c>
      <c r="N24" s="71" t="str">
        <f>IFERROR(M24/M$26,"- %")</f>
        <v>- %</v>
      </c>
    </row>
    <row r="25" spans="2:14" ht="59.5" customHeight="1" thickBot="1" x14ac:dyDescent="0.35">
      <c r="B25" s="130" t="s">
        <v>43</v>
      </c>
      <c r="C25" s="131"/>
      <c r="D25" s="132"/>
      <c r="E25" s="89">
        <f>ROUND((0.4*E24),2)</f>
        <v>0</v>
      </c>
      <c r="F25" s="71" t="str">
        <f>IF(E25=0,"%",E25/$E$26)</f>
        <v>%</v>
      </c>
      <c r="G25" s="88"/>
      <c r="H25" s="89">
        <f>ROUND((0.4*H24),2)</f>
        <v>0</v>
      </c>
      <c r="I25" s="71" t="str">
        <f>IF(H25=0,"%",H25/$H$26)</f>
        <v>%</v>
      </c>
      <c r="J25" s="88"/>
      <c r="K25" s="89">
        <f>ROUND((0.4*K24),2)</f>
        <v>0</v>
      </c>
      <c r="L25" s="71" t="str">
        <f>IF(K25=0,"%",K25/$K$26)</f>
        <v>%</v>
      </c>
      <c r="M25" s="116">
        <f t="shared" si="0"/>
        <v>0</v>
      </c>
      <c r="N25" s="71" t="str">
        <f>IFERROR(M25/M$26,"- %")</f>
        <v>- %</v>
      </c>
    </row>
    <row r="26" spans="2:14" ht="56.5" customHeight="1" thickBot="1" x14ac:dyDescent="0.35">
      <c r="B26" s="130" t="s">
        <v>34</v>
      </c>
      <c r="C26" s="131"/>
      <c r="D26" s="132"/>
      <c r="E26" s="114">
        <f>E24+E25</f>
        <v>0</v>
      </c>
      <c r="F26" s="71" t="str">
        <f>IF(E26=0,"%",F24+F25)</f>
        <v>%</v>
      </c>
      <c r="G26" s="88"/>
      <c r="H26" s="114">
        <f>H24+H25</f>
        <v>0</v>
      </c>
      <c r="I26" s="71" t="str">
        <f>IF(H26=0,"%",I24+I25)</f>
        <v>%</v>
      </c>
      <c r="J26" s="88"/>
      <c r="K26" s="114">
        <f>K24+K25</f>
        <v>0</v>
      </c>
      <c r="L26" s="71" t="str">
        <f>IF(K26=0,"%",L24+L25)</f>
        <v>%</v>
      </c>
      <c r="M26" s="116">
        <f t="shared" si="0"/>
        <v>0</v>
      </c>
      <c r="N26" s="71" t="str">
        <f>IFERROR(M26/M$26,"- %")</f>
        <v>- %</v>
      </c>
    </row>
    <row r="27" spans="2:14" ht="56.5" customHeight="1" x14ac:dyDescent="0.3">
      <c r="B27" s="98"/>
      <c r="C27" s="99"/>
      <c r="D27" s="99"/>
      <c r="E27" s="100"/>
      <c r="F27" s="101"/>
      <c r="G27" s="103"/>
      <c r="H27" s="100"/>
      <c r="I27" s="101"/>
      <c r="J27" s="104"/>
      <c r="K27" s="100"/>
      <c r="L27" s="101"/>
      <c r="M27" s="102"/>
      <c r="N27" s="101"/>
    </row>
    <row r="28" spans="2:14" ht="15.5" x14ac:dyDescent="0.3">
      <c r="C28" s="11"/>
      <c r="D28" s="11"/>
      <c r="E28" s="96"/>
      <c r="F28" s="12"/>
    </row>
    <row r="29" spans="2:14" ht="21.75" customHeight="1" x14ac:dyDescent="0.35">
      <c r="B29" s="11" t="s">
        <v>40</v>
      </c>
      <c r="C29" s="31"/>
      <c r="D29" s="31"/>
      <c r="G29" s="12"/>
      <c r="H29" s="96"/>
      <c r="I29" s="12"/>
      <c r="J29" s="12"/>
      <c r="K29" s="96"/>
      <c r="L29" s="12"/>
      <c r="M29" s="12"/>
      <c r="N29" s="15"/>
    </row>
    <row r="30" spans="2:14" ht="21.75" customHeight="1" x14ac:dyDescent="0.3">
      <c r="B30" s="30" t="s">
        <v>14</v>
      </c>
      <c r="G30" s="12"/>
      <c r="H30" s="96"/>
      <c r="I30" s="12"/>
      <c r="J30" s="12"/>
      <c r="K30" s="96"/>
      <c r="L30" s="12"/>
      <c r="M30" s="12"/>
      <c r="N30" s="12"/>
    </row>
    <row r="31" spans="2:14" ht="14.25" customHeight="1" x14ac:dyDescent="0.3">
      <c r="B31" s="13"/>
      <c r="C31" s="13"/>
      <c r="D31" s="64"/>
      <c r="E31" s="96"/>
      <c r="F31" s="64"/>
      <c r="G31" s="12"/>
      <c r="H31" s="96"/>
      <c r="I31" s="12"/>
      <c r="J31" s="12"/>
      <c r="K31" s="96"/>
      <c r="L31" s="12"/>
      <c r="M31" s="12"/>
      <c r="N31" s="12"/>
    </row>
    <row r="32" spans="2:14" ht="21.75" customHeight="1" x14ac:dyDescent="0.3">
      <c r="B32" s="11" t="s">
        <v>41</v>
      </c>
      <c r="C32" s="11"/>
      <c r="D32" s="64"/>
      <c r="E32" s="96"/>
      <c r="F32" s="64"/>
      <c r="G32" s="12"/>
      <c r="H32" s="96"/>
      <c r="I32" s="12"/>
      <c r="J32" s="12"/>
      <c r="K32" s="96"/>
      <c r="L32" s="12"/>
      <c r="M32" s="12"/>
      <c r="N32" s="15"/>
    </row>
    <row r="33" spans="2:14" ht="21.75" customHeight="1" x14ac:dyDescent="0.35">
      <c r="B33" s="31" t="s">
        <v>38</v>
      </c>
      <c r="C33" s="31"/>
      <c r="D33" s="63"/>
      <c r="F33" s="63"/>
    </row>
    <row r="34" spans="2:14" x14ac:dyDescent="0.3">
      <c r="D34" s="63"/>
      <c r="F34" s="63"/>
    </row>
    <row r="35" spans="2:14" ht="12.75" customHeight="1" x14ac:dyDescent="0.3">
      <c r="B35" s="121"/>
      <c r="C35" s="122"/>
      <c r="D35" s="122"/>
      <c r="E35" s="122"/>
      <c r="F35" s="122"/>
      <c r="G35" s="122"/>
      <c r="H35" s="122"/>
      <c r="I35" s="122"/>
      <c r="J35" s="122"/>
      <c r="K35" s="122"/>
      <c r="L35" s="122"/>
      <c r="M35" s="122"/>
      <c r="N35" s="123"/>
    </row>
    <row r="36" spans="2:14" ht="12.75" customHeight="1" x14ac:dyDescent="0.3">
      <c r="B36" s="124"/>
      <c r="C36" s="125"/>
      <c r="D36" s="125"/>
      <c r="E36" s="125"/>
      <c r="F36" s="125"/>
      <c r="G36" s="125"/>
      <c r="H36" s="125"/>
      <c r="I36" s="125"/>
      <c r="J36" s="125"/>
      <c r="K36" s="125"/>
      <c r="L36" s="125"/>
      <c r="M36" s="125"/>
      <c r="N36" s="126"/>
    </row>
    <row r="37" spans="2:14" ht="12.75" customHeight="1" x14ac:dyDescent="0.3">
      <c r="B37" s="124"/>
      <c r="C37" s="125"/>
      <c r="D37" s="125"/>
      <c r="E37" s="125"/>
      <c r="F37" s="125"/>
      <c r="G37" s="125"/>
      <c r="H37" s="125"/>
      <c r="I37" s="125"/>
      <c r="J37" s="125"/>
      <c r="K37" s="125"/>
      <c r="L37" s="125"/>
      <c r="M37" s="125"/>
      <c r="N37" s="126"/>
    </row>
    <row r="38" spans="2:14" ht="88.4" customHeight="1" x14ac:dyDescent="0.3">
      <c r="B38" s="127"/>
      <c r="C38" s="128"/>
      <c r="D38" s="128"/>
      <c r="E38" s="128"/>
      <c r="F38" s="128"/>
      <c r="G38" s="128"/>
      <c r="H38" s="128"/>
      <c r="I38" s="128"/>
      <c r="J38" s="128"/>
      <c r="K38" s="128"/>
      <c r="L38" s="128"/>
      <c r="M38" s="128"/>
      <c r="N38" s="129"/>
    </row>
    <row r="41" spans="2:14" ht="60.75" customHeight="1" x14ac:dyDescent="0.3"/>
  </sheetData>
  <mergeCells count="11">
    <mergeCell ref="A3:A4"/>
    <mergeCell ref="B3:N4"/>
    <mergeCell ref="D17:F17"/>
    <mergeCell ref="G17:I17"/>
    <mergeCell ref="J17:L17"/>
    <mergeCell ref="B35:N38"/>
    <mergeCell ref="B24:D24"/>
    <mergeCell ref="B25:D25"/>
    <mergeCell ref="B26:D26"/>
    <mergeCell ref="M1:N1"/>
    <mergeCell ref="N19:N23"/>
  </mergeCells>
  <phoneticPr fontId="2"/>
  <dataValidations count="1">
    <dataValidation type="list" allowBlank="1" showInputMessage="1" showErrorMessage="1" sqref="N29" xr:uid="{86527DB7-E16D-4BBB-A925-72F43C68209B}">
      <formula1>"oui,non"</formula1>
    </dataValidation>
  </dataValidations>
  <pageMargins left="0.59055118110236227" right="0.59055118110236227" top="0.39370078740157483" bottom="0.98425196850393704" header="0.39370078740157483" footer="0.59055118110236227"/>
  <pageSetup paperSize="9" scale="35"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4"/>
    <pageSetUpPr fitToPage="1"/>
  </sheetPr>
  <dimension ref="A2:N53"/>
  <sheetViews>
    <sheetView topLeftCell="A4" zoomScaleNormal="100" zoomScaleSheetLayoutView="130" workbookViewId="0">
      <selection activeCell="E54" sqref="E54"/>
    </sheetView>
  </sheetViews>
  <sheetFormatPr baseColWidth="10" defaultRowHeight="12.5" x14ac:dyDescent="0.25"/>
  <cols>
    <col min="1" max="1" width="5.54296875" customWidth="1"/>
    <col min="2" max="2" width="36.453125" style="4" customWidth="1"/>
    <col min="3" max="3" width="16.453125" customWidth="1"/>
    <col min="4" max="4" width="7.54296875" customWidth="1"/>
    <col min="5" max="5" width="16.453125" customWidth="1"/>
    <col min="6" max="6" width="7.54296875" customWidth="1"/>
    <col min="7" max="7" width="16.453125" customWidth="1"/>
    <col min="8" max="8" width="7.54296875" customWidth="1"/>
    <col min="9" max="9" width="16.453125" customWidth="1"/>
    <col min="10" max="10" width="8.81640625" customWidth="1"/>
  </cols>
  <sheetData>
    <row r="2" spans="1:10" ht="21" x14ac:dyDescent="0.5">
      <c r="B2" s="2" t="s">
        <v>15</v>
      </c>
    </row>
    <row r="3" spans="1:10" ht="27" x14ac:dyDescent="0.5">
      <c r="A3" s="52" t="s">
        <v>20</v>
      </c>
      <c r="B3" s="53" t="s">
        <v>19</v>
      </c>
    </row>
    <row r="4" spans="1:10" ht="13" x14ac:dyDescent="0.3">
      <c r="B4" s="5"/>
    </row>
    <row r="5" spans="1:10" ht="30" customHeight="1" thickBot="1" x14ac:dyDescent="0.4">
      <c r="B5" s="32"/>
      <c r="C5" s="199"/>
      <c r="D5" s="199"/>
      <c r="E5" s="199"/>
      <c r="F5" s="199"/>
      <c r="G5" s="199"/>
      <c r="H5" s="199"/>
      <c r="I5" s="18"/>
      <c r="J5" s="18"/>
    </row>
    <row r="6" spans="1:10" ht="30" customHeight="1" thickBot="1" x14ac:dyDescent="0.3">
      <c r="B6" s="33" t="s">
        <v>0</v>
      </c>
      <c r="C6" s="204">
        <v>2024</v>
      </c>
      <c r="D6" s="205"/>
      <c r="E6" s="204">
        <v>2024</v>
      </c>
      <c r="F6" s="205"/>
      <c r="G6" s="204">
        <v>2026</v>
      </c>
      <c r="H6" s="205"/>
      <c r="I6" s="206" t="s">
        <v>11</v>
      </c>
      <c r="J6" s="207"/>
    </row>
    <row r="7" spans="1:10" ht="30" customHeight="1" thickBot="1" x14ac:dyDescent="0.3">
      <c r="B7" s="34" t="s">
        <v>17</v>
      </c>
      <c r="C7" s="35" t="s">
        <v>12</v>
      </c>
      <c r="D7" s="36" t="s">
        <v>13</v>
      </c>
      <c r="E7" s="35" t="s">
        <v>12</v>
      </c>
      <c r="F7" s="36" t="s">
        <v>13</v>
      </c>
      <c r="G7" s="35" t="s">
        <v>12</v>
      </c>
      <c r="H7" s="36" t="s">
        <v>13</v>
      </c>
      <c r="I7" s="37" t="s">
        <v>12</v>
      </c>
      <c r="J7" s="38" t="s">
        <v>13</v>
      </c>
    </row>
    <row r="8" spans="1:10" ht="30" customHeight="1" thickBot="1" x14ac:dyDescent="0.3">
      <c r="B8" s="39" t="s">
        <v>30</v>
      </c>
      <c r="C8" s="117">
        <f>ROUND(('Taux 40'!E26*0.6),2)</f>
        <v>0</v>
      </c>
      <c r="D8" s="40" t="str">
        <f t="shared" ref="D8:D15" si="0">IF(C$18=0,"-",C8/C$18)</f>
        <v>-</v>
      </c>
      <c r="E8" s="117">
        <f>ROUND(('Taux 40'!H26*0.6),2)</f>
        <v>0</v>
      </c>
      <c r="F8" s="40" t="str">
        <f t="shared" ref="F8:F15" si="1">IF(E$18=0,"-",E8/E$18)</f>
        <v>-</v>
      </c>
      <c r="G8" s="117">
        <f>ROUND(('Taux 40'!K26*0.6),2)</f>
        <v>0</v>
      </c>
      <c r="H8" s="40" t="str">
        <f t="shared" ref="H8:H15" si="2">IF(G$18=0,"-",G8/G$18)</f>
        <v>-</v>
      </c>
      <c r="I8" s="117">
        <f>C8+E8+G8</f>
        <v>0</v>
      </c>
      <c r="J8" s="41" t="str">
        <f t="shared" ref="J8:J15" si="3">IF(I$18=0,"-",I8/I$18)</f>
        <v>-</v>
      </c>
    </row>
    <row r="9" spans="1:10" ht="30" customHeight="1" x14ac:dyDescent="0.25">
      <c r="B9" s="42" t="s">
        <v>1</v>
      </c>
      <c r="C9" s="107">
        <f>ROUND((C10+C11),2)</f>
        <v>0</v>
      </c>
      <c r="D9" s="47" t="str">
        <f t="shared" si="0"/>
        <v>-</v>
      </c>
      <c r="E9" s="107">
        <f>ROUND((E10+E11),2)</f>
        <v>0</v>
      </c>
      <c r="F9" s="47" t="str">
        <f t="shared" si="1"/>
        <v>-</v>
      </c>
      <c r="G9" s="107">
        <f>ROUND((G10+G11),2)</f>
        <v>0</v>
      </c>
      <c r="H9" s="47" t="str">
        <f t="shared" si="2"/>
        <v>-</v>
      </c>
      <c r="I9" s="111">
        <f t="shared" ref="I9:I18" si="4">C9+E9+G9</f>
        <v>0</v>
      </c>
      <c r="J9" s="48" t="str">
        <f t="shared" si="3"/>
        <v>-</v>
      </c>
    </row>
    <row r="10" spans="1:10" ht="30" customHeight="1" x14ac:dyDescent="0.25">
      <c r="B10" s="43"/>
      <c r="C10" s="108">
        <v>0</v>
      </c>
      <c r="D10" s="44" t="str">
        <f t="shared" si="0"/>
        <v>-</v>
      </c>
      <c r="E10" s="110">
        <v>0</v>
      </c>
      <c r="F10" s="44" t="str">
        <f t="shared" si="1"/>
        <v>-</v>
      </c>
      <c r="G10" s="110">
        <v>0</v>
      </c>
      <c r="H10" s="44" t="str">
        <f t="shared" si="2"/>
        <v>-</v>
      </c>
      <c r="I10" s="112">
        <f>C10+E10+G10</f>
        <v>0</v>
      </c>
      <c r="J10" s="45" t="str">
        <f t="shared" si="3"/>
        <v>-</v>
      </c>
    </row>
    <row r="11" spans="1:10" ht="30" customHeight="1" thickBot="1" x14ac:dyDescent="0.3">
      <c r="B11" s="43"/>
      <c r="C11" s="108">
        <v>0</v>
      </c>
      <c r="D11" s="44" t="str">
        <f t="shared" si="0"/>
        <v>-</v>
      </c>
      <c r="E11" s="110">
        <v>0</v>
      </c>
      <c r="F11" s="44" t="str">
        <f t="shared" si="1"/>
        <v>-</v>
      </c>
      <c r="G11" s="110">
        <v>0</v>
      </c>
      <c r="H11" s="44" t="str">
        <f t="shared" si="2"/>
        <v>-</v>
      </c>
      <c r="I11" s="112">
        <f t="shared" si="4"/>
        <v>0</v>
      </c>
      <c r="J11" s="45" t="str">
        <f t="shared" si="3"/>
        <v>-</v>
      </c>
    </row>
    <row r="12" spans="1:10" ht="30" customHeight="1" x14ac:dyDescent="0.25">
      <c r="B12" s="46" t="s">
        <v>2</v>
      </c>
      <c r="C12" s="107">
        <f>ROUND((C13+C14),2)</f>
        <v>0</v>
      </c>
      <c r="D12" s="47" t="str">
        <f t="shared" si="0"/>
        <v>-</v>
      </c>
      <c r="E12" s="107">
        <f>ROUND((E13+E14),2)</f>
        <v>0</v>
      </c>
      <c r="F12" s="47" t="str">
        <f t="shared" si="1"/>
        <v>-</v>
      </c>
      <c r="G12" s="107">
        <f>ROUND((G13+G14),2)</f>
        <v>0</v>
      </c>
      <c r="H12" s="47" t="str">
        <f t="shared" si="2"/>
        <v>-</v>
      </c>
      <c r="I12" s="111">
        <f t="shared" si="4"/>
        <v>0</v>
      </c>
      <c r="J12" s="48" t="str">
        <f t="shared" si="3"/>
        <v>-</v>
      </c>
    </row>
    <row r="13" spans="1:10" ht="30" customHeight="1" x14ac:dyDescent="0.25">
      <c r="B13" s="43"/>
      <c r="C13" s="108">
        <v>0</v>
      </c>
      <c r="D13" s="44" t="str">
        <f t="shared" si="0"/>
        <v>-</v>
      </c>
      <c r="E13" s="110">
        <v>0</v>
      </c>
      <c r="F13" s="44" t="str">
        <f t="shared" si="1"/>
        <v>-</v>
      </c>
      <c r="G13" s="110">
        <v>0</v>
      </c>
      <c r="H13" s="44" t="str">
        <f t="shared" si="2"/>
        <v>-</v>
      </c>
      <c r="I13" s="112">
        <f>C13+E13+G13</f>
        <v>0</v>
      </c>
      <c r="J13" s="45" t="str">
        <f t="shared" si="3"/>
        <v>-</v>
      </c>
    </row>
    <row r="14" spans="1:10" ht="30" customHeight="1" thickBot="1" x14ac:dyDescent="0.3">
      <c r="B14" s="43"/>
      <c r="C14" s="108">
        <v>0</v>
      </c>
      <c r="D14" s="44" t="str">
        <f t="shared" si="0"/>
        <v>-</v>
      </c>
      <c r="E14" s="110">
        <v>0</v>
      </c>
      <c r="F14" s="44" t="str">
        <f t="shared" si="1"/>
        <v>-</v>
      </c>
      <c r="G14" s="110">
        <v>0</v>
      </c>
      <c r="H14" s="44" t="str">
        <f t="shared" si="2"/>
        <v>-</v>
      </c>
      <c r="I14" s="112">
        <f t="shared" si="4"/>
        <v>0</v>
      </c>
      <c r="J14" s="45" t="str">
        <f t="shared" si="3"/>
        <v>-</v>
      </c>
    </row>
    <row r="15" spans="1:10" ht="30" customHeight="1" thickBot="1" x14ac:dyDescent="0.3">
      <c r="B15" s="42" t="s">
        <v>16</v>
      </c>
      <c r="C15" s="109">
        <f>ROUND((C16+C17),2)</f>
        <v>0</v>
      </c>
      <c r="D15" s="47" t="str">
        <f t="shared" si="0"/>
        <v>-</v>
      </c>
      <c r="E15" s="109">
        <f>ROUND((E16+C17),2)</f>
        <v>0</v>
      </c>
      <c r="F15" s="47" t="str">
        <f t="shared" si="1"/>
        <v>-</v>
      </c>
      <c r="G15" s="109">
        <f>ROUND((G16+G17),2)</f>
        <v>0</v>
      </c>
      <c r="H15" s="47" t="str">
        <f t="shared" si="2"/>
        <v>-</v>
      </c>
      <c r="I15" s="111">
        <f t="shared" si="4"/>
        <v>0</v>
      </c>
      <c r="J15" s="48" t="str">
        <f t="shared" si="3"/>
        <v>-</v>
      </c>
    </row>
    <row r="16" spans="1:10" ht="30" customHeight="1" thickBot="1" x14ac:dyDescent="0.3">
      <c r="B16" s="57" t="s">
        <v>23</v>
      </c>
      <c r="C16" s="118">
        <v>0</v>
      </c>
      <c r="D16" s="119"/>
      <c r="E16" s="118">
        <v>0</v>
      </c>
      <c r="F16" s="119"/>
      <c r="G16" s="118">
        <v>0</v>
      </c>
      <c r="H16" s="119"/>
      <c r="I16" s="120">
        <f t="shared" si="4"/>
        <v>0</v>
      </c>
      <c r="J16" s="56"/>
    </row>
    <row r="17" spans="2:14" ht="30" customHeight="1" thickBot="1" x14ac:dyDescent="0.3">
      <c r="B17" s="57" t="s">
        <v>22</v>
      </c>
      <c r="C17" s="118">
        <v>0</v>
      </c>
      <c r="D17" s="119"/>
      <c r="E17" s="118">
        <v>0</v>
      </c>
      <c r="F17" s="119"/>
      <c r="G17" s="118">
        <v>0</v>
      </c>
      <c r="H17" s="119"/>
      <c r="I17" s="120">
        <f t="shared" si="4"/>
        <v>0</v>
      </c>
      <c r="J17" s="56"/>
    </row>
    <row r="18" spans="2:14" ht="30" customHeight="1" thickBot="1" x14ac:dyDescent="0.3">
      <c r="B18" s="29" t="s">
        <v>29</v>
      </c>
      <c r="C18" s="117">
        <f>C8+C9+C12+C15</f>
        <v>0</v>
      </c>
      <c r="D18" s="40" t="str">
        <f>IF(C$18=0,"-",C18/C$18)</f>
        <v>-</v>
      </c>
      <c r="E18" s="117">
        <f>E8+E9+E12+E15</f>
        <v>0</v>
      </c>
      <c r="F18" s="40" t="str">
        <f>IF(E$18=0,"-",E18/E$18)</f>
        <v>-</v>
      </c>
      <c r="G18" s="117">
        <f>G8+G9+G12+G15</f>
        <v>0</v>
      </c>
      <c r="H18" s="40" t="str">
        <f>IF(G$18=0,"-",G18/G$18)</f>
        <v>-</v>
      </c>
      <c r="I18" s="117">
        <f t="shared" si="4"/>
        <v>0</v>
      </c>
      <c r="J18" s="41" t="str">
        <f>IF(I$18=0,"-",I18/I$18)</f>
        <v>-</v>
      </c>
    </row>
    <row r="19" spans="2:14" ht="32.25" customHeight="1" x14ac:dyDescent="0.25">
      <c r="B19" s="25"/>
      <c r="C19" s="26"/>
      <c r="D19" s="27"/>
      <c r="E19" s="28"/>
      <c r="F19" s="27"/>
      <c r="G19" s="28"/>
      <c r="H19" s="27"/>
      <c r="I19" s="28"/>
      <c r="J19" s="27"/>
    </row>
    <row r="20" spans="2:14" ht="58.75" customHeight="1" x14ac:dyDescent="0.25">
      <c r="C20" s="162" t="s">
        <v>44</v>
      </c>
      <c r="D20" s="162"/>
      <c r="E20" s="162"/>
      <c r="F20" s="162"/>
      <c r="G20" s="162"/>
      <c r="H20" s="162"/>
      <c r="I20" s="162"/>
      <c r="J20" s="162"/>
      <c r="K20" s="6"/>
      <c r="L20" s="6"/>
      <c r="M20" s="6"/>
      <c r="N20" s="6"/>
    </row>
    <row r="21" spans="2:14" ht="27.5" customHeight="1" thickBot="1" x14ac:dyDescent="0.3">
      <c r="C21" s="55"/>
      <c r="D21" s="55"/>
      <c r="E21" s="55"/>
      <c r="F21" s="55"/>
      <c r="G21" s="55"/>
      <c r="H21" s="55"/>
      <c r="I21" s="55"/>
      <c r="J21" s="55"/>
      <c r="K21" s="6"/>
      <c r="L21" s="6"/>
      <c r="M21" s="6"/>
      <c r="N21" s="6"/>
    </row>
    <row r="22" spans="2:14" ht="18" thickBot="1" x14ac:dyDescent="0.3">
      <c r="B22" s="62" t="s">
        <v>27</v>
      </c>
      <c r="J22" s="14"/>
    </row>
    <row r="24" spans="2:14" ht="15.5" x14ac:dyDescent="0.35">
      <c r="B24" s="61" t="s">
        <v>3</v>
      </c>
      <c r="C24" s="23"/>
      <c r="D24" s="23"/>
      <c r="E24" s="23"/>
      <c r="F24" s="23"/>
      <c r="G24" s="23"/>
      <c r="H24" s="23"/>
      <c r="I24" s="23"/>
      <c r="J24" s="23"/>
      <c r="K24" s="23"/>
      <c r="L24" s="23"/>
    </row>
    <row r="25" spans="2:14" ht="13.75" customHeight="1" x14ac:dyDescent="0.35">
      <c r="B25" s="22"/>
      <c r="C25" s="23"/>
      <c r="D25" s="23"/>
      <c r="E25" s="23"/>
      <c r="F25" s="23"/>
      <c r="G25" s="23"/>
      <c r="H25" s="23"/>
      <c r="I25" s="23"/>
      <c r="J25" s="23"/>
      <c r="K25" s="23"/>
      <c r="L25" s="23"/>
    </row>
    <row r="26" spans="2:14" ht="20.25" customHeight="1" x14ac:dyDescent="0.35">
      <c r="B26" s="189" t="s">
        <v>4</v>
      </c>
      <c r="C26" s="191" t="s">
        <v>5</v>
      </c>
      <c r="D26" s="191"/>
      <c r="E26" s="191"/>
      <c r="F26" s="191"/>
      <c r="G26" s="192" t="s">
        <v>6</v>
      </c>
      <c r="H26" s="193"/>
      <c r="I26" s="23"/>
      <c r="J26" s="23"/>
      <c r="K26" s="23"/>
      <c r="L26" s="23"/>
    </row>
    <row r="27" spans="2:14" ht="20.25" customHeight="1" x14ac:dyDescent="0.35">
      <c r="B27" s="190"/>
      <c r="C27" s="196" t="s">
        <v>7</v>
      </c>
      <c r="D27" s="197"/>
      <c r="E27" s="197" t="s">
        <v>8</v>
      </c>
      <c r="F27" s="198"/>
      <c r="G27" s="194"/>
      <c r="H27" s="195"/>
      <c r="I27" s="23"/>
      <c r="J27" s="23"/>
      <c r="K27" s="23"/>
      <c r="L27" s="23"/>
    </row>
    <row r="28" spans="2:14" ht="21" customHeight="1" x14ac:dyDescent="0.35">
      <c r="B28" s="49" t="s">
        <v>24</v>
      </c>
      <c r="C28" s="200"/>
      <c r="D28" s="201"/>
      <c r="E28" s="202"/>
      <c r="F28" s="203"/>
      <c r="G28" s="169">
        <f>SUM(G29:H30)</f>
        <v>0</v>
      </c>
      <c r="H28" s="170"/>
      <c r="I28" s="23"/>
      <c r="J28" s="23"/>
      <c r="K28" s="23"/>
      <c r="L28" s="23"/>
    </row>
    <row r="29" spans="2:14" ht="21" customHeight="1" x14ac:dyDescent="0.35">
      <c r="B29" s="50"/>
      <c r="C29" s="163"/>
      <c r="D29" s="164"/>
      <c r="E29" s="165"/>
      <c r="F29" s="166"/>
      <c r="G29" s="167">
        <v>0</v>
      </c>
      <c r="H29" s="168"/>
      <c r="I29" s="23"/>
      <c r="J29" s="23"/>
      <c r="K29" s="23"/>
      <c r="L29" s="23"/>
    </row>
    <row r="30" spans="2:14" ht="21" customHeight="1" x14ac:dyDescent="0.35">
      <c r="B30" s="50"/>
      <c r="C30" s="176"/>
      <c r="D30" s="177"/>
      <c r="E30" s="178"/>
      <c r="F30" s="179"/>
      <c r="G30" s="167">
        <v>0</v>
      </c>
      <c r="H30" s="175"/>
      <c r="I30" s="23"/>
      <c r="J30" s="23"/>
      <c r="K30" s="23"/>
      <c r="L30" s="23"/>
    </row>
    <row r="31" spans="2:14" ht="21" customHeight="1" x14ac:dyDescent="0.35">
      <c r="B31" s="50" t="s">
        <v>25</v>
      </c>
      <c r="C31" s="171"/>
      <c r="D31" s="172"/>
      <c r="E31" s="173"/>
      <c r="F31" s="174"/>
      <c r="G31" s="167">
        <v>0</v>
      </c>
      <c r="H31" s="175"/>
      <c r="I31" s="23"/>
      <c r="J31" s="23"/>
      <c r="K31" s="23"/>
      <c r="L31" s="23"/>
    </row>
    <row r="32" spans="2:14" ht="21" customHeight="1" x14ac:dyDescent="0.35">
      <c r="B32" s="50"/>
      <c r="C32" s="176"/>
      <c r="D32" s="177"/>
      <c r="E32" s="178"/>
      <c r="F32" s="179"/>
      <c r="G32" s="167">
        <v>0</v>
      </c>
      <c r="H32" s="175"/>
      <c r="I32" s="23"/>
      <c r="J32" s="23"/>
      <c r="K32" s="23"/>
      <c r="L32" s="23"/>
    </row>
    <row r="33" spans="2:12" ht="21" customHeight="1" x14ac:dyDescent="0.35">
      <c r="B33" s="51"/>
      <c r="C33" s="155"/>
      <c r="D33" s="156"/>
      <c r="E33" s="157"/>
      <c r="F33" s="158"/>
      <c r="G33" s="159">
        <v>0</v>
      </c>
      <c r="H33" s="160"/>
      <c r="I33" s="23"/>
      <c r="J33" s="23"/>
      <c r="K33" s="23"/>
      <c r="L33" s="23"/>
    </row>
    <row r="34" spans="2:12" ht="21" customHeight="1" x14ac:dyDescent="0.35">
      <c r="B34" s="58"/>
      <c r="C34" s="59"/>
      <c r="D34" s="59"/>
      <c r="E34" s="59"/>
      <c r="F34" s="59"/>
      <c r="G34" s="60"/>
      <c r="H34" s="18"/>
      <c r="I34" s="23"/>
      <c r="J34" s="23"/>
      <c r="K34" s="23"/>
      <c r="L34" s="23"/>
    </row>
    <row r="35" spans="2:12" s="1" customFormat="1" ht="15.5" x14ac:dyDescent="0.25">
      <c r="B35" s="11" t="s">
        <v>21</v>
      </c>
      <c r="C35"/>
      <c r="D35"/>
      <c r="E35"/>
      <c r="F35"/>
      <c r="G35"/>
      <c r="H35"/>
      <c r="I35"/>
      <c r="J35"/>
      <c r="K35"/>
      <c r="L35"/>
    </row>
    <row r="36" spans="2:12" s="1" customFormat="1" x14ac:dyDescent="0.25">
      <c r="B36" s="4"/>
      <c r="C36"/>
      <c r="D36"/>
      <c r="E36"/>
      <c r="F36"/>
      <c r="G36"/>
      <c r="H36"/>
      <c r="I36"/>
      <c r="J36"/>
      <c r="K36"/>
      <c r="L36"/>
    </row>
    <row r="37" spans="2:12" s="1" customFormat="1" x14ac:dyDescent="0.25">
      <c r="B37" s="180"/>
      <c r="C37" s="181"/>
      <c r="D37" s="181"/>
      <c r="E37" s="181"/>
      <c r="F37" s="181"/>
      <c r="G37" s="181"/>
      <c r="H37" s="181"/>
      <c r="I37" s="181"/>
      <c r="J37" s="182"/>
      <c r="K37" s="54"/>
      <c r="L37" s="54"/>
    </row>
    <row r="38" spans="2:12" s="1" customFormat="1" x14ac:dyDescent="0.25">
      <c r="B38" s="183"/>
      <c r="C38" s="184"/>
      <c r="D38" s="184"/>
      <c r="E38" s="184"/>
      <c r="F38" s="184"/>
      <c r="G38" s="184"/>
      <c r="H38" s="184"/>
      <c r="I38" s="184"/>
      <c r="J38" s="185"/>
      <c r="K38" s="54"/>
      <c r="L38" s="54"/>
    </row>
    <row r="39" spans="2:12" s="1" customFormat="1" x14ac:dyDescent="0.25">
      <c r="B39" s="183"/>
      <c r="C39" s="184"/>
      <c r="D39" s="184"/>
      <c r="E39" s="184"/>
      <c r="F39" s="184"/>
      <c r="G39" s="184"/>
      <c r="H39" s="184"/>
      <c r="I39" s="184"/>
      <c r="J39" s="185"/>
      <c r="K39" s="54"/>
      <c r="L39" s="54"/>
    </row>
    <row r="40" spans="2:12" s="1" customFormat="1" x14ac:dyDescent="0.25">
      <c r="B40" s="183"/>
      <c r="C40" s="184"/>
      <c r="D40" s="184"/>
      <c r="E40" s="184"/>
      <c r="F40" s="184"/>
      <c r="G40" s="184"/>
      <c r="H40" s="184"/>
      <c r="I40" s="184"/>
      <c r="J40" s="185"/>
      <c r="K40" s="54"/>
      <c r="L40" s="54"/>
    </row>
    <row r="41" spans="2:12" s="1" customFormat="1" x14ac:dyDescent="0.25">
      <c r="B41" s="183"/>
      <c r="C41" s="184"/>
      <c r="D41" s="184"/>
      <c r="E41" s="184"/>
      <c r="F41" s="184"/>
      <c r="G41" s="184"/>
      <c r="H41" s="184"/>
      <c r="I41" s="184"/>
      <c r="J41" s="185"/>
      <c r="K41" s="54"/>
      <c r="L41" s="54"/>
    </row>
    <row r="42" spans="2:12" s="1" customFormat="1" x14ac:dyDescent="0.25">
      <c r="B42" s="186"/>
      <c r="C42" s="187"/>
      <c r="D42" s="187"/>
      <c r="E42" s="187"/>
      <c r="F42" s="187"/>
      <c r="G42" s="187"/>
      <c r="H42" s="187"/>
      <c r="I42" s="187"/>
      <c r="J42" s="188"/>
    </row>
    <row r="43" spans="2:12" s="1" customFormat="1" x14ac:dyDescent="0.25">
      <c r="B43" s="3"/>
    </row>
    <row r="44" spans="2:12" ht="15.5" x14ac:dyDescent="0.35">
      <c r="B44" s="22"/>
      <c r="C44" s="23"/>
      <c r="D44" s="23"/>
      <c r="E44" s="23"/>
      <c r="F44" s="23"/>
      <c r="G44" s="23"/>
      <c r="H44" s="23"/>
      <c r="I44" s="23"/>
      <c r="J44" s="23"/>
      <c r="K44" s="23"/>
      <c r="L44" s="23"/>
    </row>
    <row r="45" spans="2:12" ht="15.5" x14ac:dyDescent="0.35">
      <c r="B45" s="7" t="s">
        <v>18</v>
      </c>
      <c r="C45" s="23"/>
      <c r="D45" s="23"/>
      <c r="E45" s="23"/>
      <c r="F45" s="23"/>
      <c r="G45" s="23"/>
      <c r="H45" s="23"/>
      <c r="I45" s="23"/>
      <c r="J45" s="16"/>
      <c r="K45" s="23"/>
      <c r="L45" s="23"/>
    </row>
    <row r="46" spans="2:12" ht="15.5" x14ac:dyDescent="0.35">
      <c r="B46" s="22"/>
      <c r="C46" s="23"/>
      <c r="D46" s="23"/>
      <c r="E46" s="23"/>
      <c r="F46" s="23"/>
      <c r="G46" s="23"/>
      <c r="H46" s="23"/>
      <c r="I46" s="23"/>
      <c r="J46" s="23"/>
      <c r="K46" s="23"/>
      <c r="L46" s="23"/>
    </row>
    <row r="47" spans="2:12" ht="23.25" customHeight="1" x14ac:dyDescent="0.35">
      <c r="B47" s="19" t="s">
        <v>0</v>
      </c>
      <c r="C47" s="144">
        <v>2024</v>
      </c>
      <c r="D47" s="153"/>
      <c r="E47" s="154">
        <v>2025</v>
      </c>
      <c r="F47" s="153"/>
      <c r="G47" s="154">
        <v>2026</v>
      </c>
      <c r="H47" s="145"/>
      <c r="I47" s="144" t="s">
        <v>11</v>
      </c>
      <c r="J47" s="145"/>
      <c r="K47" s="23"/>
      <c r="L47" s="23"/>
    </row>
    <row r="48" spans="2:12" ht="33" customHeight="1" x14ac:dyDescent="0.35">
      <c r="B48" s="20" t="s">
        <v>9</v>
      </c>
      <c r="C48" s="146"/>
      <c r="D48" s="147"/>
      <c r="E48" s="148"/>
      <c r="F48" s="149"/>
      <c r="G48" s="148"/>
      <c r="H48" s="150"/>
      <c r="I48" s="151">
        <f>SUM(C48:H48)</f>
        <v>0</v>
      </c>
      <c r="J48" s="152"/>
      <c r="K48" s="23"/>
      <c r="L48" s="23"/>
    </row>
    <row r="49" spans="2:12" ht="33" customHeight="1" x14ac:dyDescent="0.35">
      <c r="B49" s="21" t="s">
        <v>10</v>
      </c>
      <c r="C49" s="142">
        <f>C18</f>
        <v>0</v>
      </c>
      <c r="D49" s="143"/>
      <c r="E49" s="142">
        <f>E18</f>
        <v>0</v>
      </c>
      <c r="F49" s="143"/>
      <c r="G49" s="142">
        <f>G18</f>
        <v>0</v>
      </c>
      <c r="H49" s="143"/>
      <c r="I49" s="151">
        <f>SUM(C49:H49)</f>
        <v>0</v>
      </c>
      <c r="J49" s="152"/>
      <c r="K49" s="23"/>
      <c r="L49" s="23"/>
    </row>
    <row r="50" spans="2:12" ht="15.5" x14ac:dyDescent="0.35">
      <c r="B50" s="24"/>
      <c r="C50" s="23"/>
      <c r="D50" s="23"/>
      <c r="E50" s="23"/>
      <c r="F50" s="23"/>
      <c r="G50" s="23"/>
      <c r="H50" s="23"/>
      <c r="I50" s="23"/>
      <c r="J50" s="23"/>
      <c r="K50" s="23"/>
      <c r="L50" s="23"/>
    </row>
    <row r="51" spans="2:12" ht="15.5" x14ac:dyDescent="0.35">
      <c r="B51" s="17"/>
      <c r="C51" s="161" t="s">
        <v>26</v>
      </c>
      <c r="D51" s="161"/>
      <c r="E51" s="161"/>
      <c r="F51" s="161"/>
      <c r="G51" s="161"/>
      <c r="H51" s="161"/>
      <c r="I51" s="161"/>
      <c r="J51" s="161"/>
      <c r="K51" s="23"/>
      <c r="L51" s="23"/>
    </row>
    <row r="52" spans="2:12" x14ac:dyDescent="0.25">
      <c r="C52" s="161"/>
      <c r="D52" s="161"/>
      <c r="E52" s="161"/>
      <c r="F52" s="161"/>
      <c r="G52" s="161"/>
      <c r="H52" s="161"/>
      <c r="I52" s="161"/>
      <c r="J52" s="161"/>
    </row>
    <row r="53" spans="2:12" ht="6.75" customHeight="1" x14ac:dyDescent="0.25">
      <c r="C53" s="161"/>
      <c r="D53" s="161"/>
      <c r="E53" s="161"/>
      <c r="F53" s="161"/>
      <c r="G53" s="161"/>
      <c r="H53" s="161"/>
      <c r="I53" s="161"/>
      <c r="J53" s="161"/>
    </row>
  </sheetData>
  <mergeCells count="45">
    <mergeCell ref="I6:J6"/>
    <mergeCell ref="G30:H30"/>
    <mergeCell ref="C32:D32"/>
    <mergeCell ref="E32:F32"/>
    <mergeCell ref="G32:H32"/>
    <mergeCell ref="C5:D5"/>
    <mergeCell ref="E5:F5"/>
    <mergeCell ref="G5:H5"/>
    <mergeCell ref="C28:D28"/>
    <mergeCell ref="E28:F28"/>
    <mergeCell ref="C6:D6"/>
    <mergeCell ref="E6:F6"/>
    <mergeCell ref="G6:H6"/>
    <mergeCell ref="B26:B27"/>
    <mergeCell ref="C26:F26"/>
    <mergeCell ref="G26:H27"/>
    <mergeCell ref="C27:D27"/>
    <mergeCell ref="E27:F27"/>
    <mergeCell ref="C33:D33"/>
    <mergeCell ref="E33:F33"/>
    <mergeCell ref="G33:H33"/>
    <mergeCell ref="C51:J53"/>
    <mergeCell ref="C20:J20"/>
    <mergeCell ref="C29:D29"/>
    <mergeCell ref="E29:F29"/>
    <mergeCell ref="G29:H29"/>
    <mergeCell ref="G28:H28"/>
    <mergeCell ref="C31:D31"/>
    <mergeCell ref="E31:F31"/>
    <mergeCell ref="G31:H31"/>
    <mergeCell ref="C30:D30"/>
    <mergeCell ref="E30:F30"/>
    <mergeCell ref="B37:J42"/>
    <mergeCell ref="I49:J49"/>
    <mergeCell ref="C49:D49"/>
    <mergeCell ref="E49:F49"/>
    <mergeCell ref="G49:H49"/>
    <mergeCell ref="I47:J47"/>
    <mergeCell ref="C48:D48"/>
    <mergeCell ref="E48:F48"/>
    <mergeCell ref="G48:H48"/>
    <mergeCell ref="I48:J48"/>
    <mergeCell ref="C47:D47"/>
    <mergeCell ref="E47:F47"/>
    <mergeCell ref="G47:H47"/>
  </mergeCells>
  <phoneticPr fontId="2" type="noConversion"/>
  <dataValidations count="1">
    <dataValidation type="list" allowBlank="1" showInputMessage="1" showErrorMessage="1" sqref="J22 J45" xr:uid="{00000000-0002-0000-0100-000000000000}">
      <formula1>"oui,non"</formula1>
    </dataValidation>
  </dataValidations>
  <pageMargins left="0.78740157499999996" right="0.78740157499999996" top="0.984251969" bottom="0.984251969" header="0.4921259845" footer="0.4921259845"/>
  <pageSetup paperSize="9" scale="53"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C0C9D67694E14DA59F5CE238054420" ma:contentTypeVersion="12" ma:contentTypeDescription="Crée un document." ma:contentTypeScope="" ma:versionID="d28fbcbad5cdffe7d15bcec8ac47a1b1">
  <xsd:schema xmlns:xsd="http://www.w3.org/2001/XMLSchema" xmlns:xs="http://www.w3.org/2001/XMLSchema" xmlns:p="http://schemas.microsoft.com/office/2006/metadata/properties" xmlns:ns3="c1dccc98-db28-4810-959c-f428d2e9558d" xmlns:ns4="e1dfc55d-5ed4-4b8b-9992-0cb093fbf61f" targetNamespace="http://schemas.microsoft.com/office/2006/metadata/properties" ma:root="true" ma:fieldsID="1ad3529b9f96debbc2268455369700f6" ns3:_="" ns4:_="">
    <xsd:import namespace="c1dccc98-db28-4810-959c-f428d2e9558d"/>
    <xsd:import namespace="e1dfc55d-5ed4-4b8b-9992-0cb093fbf61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dccc98-db28-4810-959c-f428d2e955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1dfc55d-5ed4-4b8b-9992-0cb093fbf61f"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SharingHintHash" ma:index="18"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7996D5-5258-4FEB-B0F6-2E7DDFACA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dccc98-db28-4810-959c-f428d2e9558d"/>
    <ds:schemaRef ds:uri="e1dfc55d-5ed4-4b8b-9992-0cb093fbf6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78D8C5-C66D-4BE1-9D4A-A93244E3B35D}">
  <ds:schemaRefs>
    <ds:schemaRef ds:uri="http://www.w3.org/XML/1998/namespace"/>
    <ds:schemaRef ds:uri="http://purl.org/dc/dcmitype/"/>
    <ds:schemaRef ds:uri="http://schemas.microsoft.com/office/2006/documentManagement/types"/>
    <ds:schemaRef ds:uri="http://purl.org/dc/elements/1.1/"/>
    <ds:schemaRef ds:uri="c1dccc98-db28-4810-959c-f428d2e9558d"/>
    <ds:schemaRef ds:uri="e1dfc55d-5ed4-4b8b-9992-0cb093fbf61f"/>
    <ds:schemaRef ds:uri="http://schemas.microsoft.com/office/2006/metadata/properties"/>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A495BA7C-C1EF-4EA0-A540-157B82417A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Taux 40</vt:lpstr>
      <vt:lpstr>ressources</vt:lpstr>
    </vt:vector>
  </TitlesOfParts>
  <Company>Région des Pays de la Loire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sebastien.soullard</dc:creator>
  <cp:lastModifiedBy>GUILBERT Anna</cp:lastModifiedBy>
  <cp:lastPrinted>2019-07-02T09:50:28Z</cp:lastPrinted>
  <dcterms:created xsi:type="dcterms:W3CDTF">2008-03-13T12:48:28Z</dcterms:created>
  <dcterms:modified xsi:type="dcterms:W3CDTF">2024-01-19T13:49:22Z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0x010100FBC0C9D67694E14DA59F5CE238054420</vt:lpwstr>
  </property>
</Properties>
</file>